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2"/>
  </bookViews>
  <sheets>
    <sheet name="トラック" sheetId="1" r:id="rId1"/>
    <sheet name="フィールド" sheetId="2" r:id="rId2"/>
    <sheet name="ＨＰ" sheetId="3" r:id="rId3"/>
  </sheets>
  <definedNames>
    <definedName name="_xlnm.Print_Area" localSheetId="2">'ＨＰ'!#REF!</definedName>
    <definedName name="_xlnm.Print_Area" localSheetId="0">'トラック'!$A$1:$N$43</definedName>
  </definedNames>
  <calcPr fullCalcOnLoad="1"/>
</workbook>
</file>

<file path=xl/sharedStrings.xml><?xml version="1.0" encoding="utf-8"?>
<sst xmlns="http://schemas.openxmlformats.org/spreadsheetml/2006/main" count="446" uniqueCount="70">
  <si>
    <t>順序</t>
  </si>
  <si>
    <t>区分</t>
  </si>
  <si>
    <t>種目</t>
  </si>
  <si>
    <t>性別</t>
  </si>
  <si>
    <t>女</t>
  </si>
  <si>
    <t>男</t>
  </si>
  <si>
    <t>組</t>
  </si>
  <si>
    <t>組時間</t>
  </si>
  <si>
    <t>所要時間</t>
  </si>
  <si>
    <t>調整時間</t>
  </si>
  <si>
    <t>総時間</t>
  </si>
  <si>
    <t>～</t>
  </si>
  <si>
    <t>男</t>
  </si>
  <si>
    <t>女</t>
  </si>
  <si>
    <t>高</t>
  </si>
  <si>
    <t>走高跳</t>
  </si>
  <si>
    <t>～</t>
  </si>
  <si>
    <t>100m</t>
  </si>
  <si>
    <t>1500m</t>
  </si>
  <si>
    <t>400m</t>
  </si>
  <si>
    <t>3000m</t>
  </si>
  <si>
    <t>800m</t>
  </si>
  <si>
    <t>競技開始時刻</t>
  </si>
  <si>
    <t>招　集　時　刻</t>
  </si>
  <si>
    <t>開始時刻</t>
  </si>
  <si>
    <t>完了時刻</t>
  </si>
  <si>
    <t>数</t>
  </si>
  <si>
    <t>Ａ</t>
  </si>
  <si>
    <t>Ａ</t>
  </si>
  <si>
    <t>小４</t>
  </si>
  <si>
    <t>小５</t>
  </si>
  <si>
    <t>小６</t>
  </si>
  <si>
    <t>走幅跳</t>
  </si>
  <si>
    <t>中</t>
  </si>
  <si>
    <t>記録会第１戦　競技日程</t>
  </si>
  <si>
    <t>４月２０日（土）　トラック競技</t>
  </si>
  <si>
    <t>女子</t>
  </si>
  <si>
    <t>男子</t>
  </si>
  <si>
    <t>80mH0.70m</t>
  </si>
  <si>
    <t>100mH0.762m</t>
  </si>
  <si>
    <t>100mH0.840m</t>
  </si>
  <si>
    <t>110mH0.914m</t>
  </si>
  <si>
    <t>110mH1.067m</t>
  </si>
  <si>
    <t>小学３年</t>
  </si>
  <si>
    <t>女子</t>
  </si>
  <si>
    <t>男子</t>
  </si>
  <si>
    <t>小学３年</t>
  </si>
  <si>
    <t>小学４年</t>
  </si>
  <si>
    <t>小学５年</t>
  </si>
  <si>
    <t>小学５年</t>
  </si>
  <si>
    <t>小学６年</t>
  </si>
  <si>
    <t>小学６年</t>
  </si>
  <si>
    <t>小学３年</t>
  </si>
  <si>
    <t>小学３年</t>
  </si>
  <si>
    <t>小学４年</t>
  </si>
  <si>
    <t>小学６年</t>
  </si>
  <si>
    <t>女子</t>
  </si>
  <si>
    <t>中学</t>
  </si>
  <si>
    <t>男子</t>
  </si>
  <si>
    <t>200m</t>
  </si>
  <si>
    <t>～</t>
  </si>
  <si>
    <t>４月２０日（土）　フィールド競技</t>
  </si>
  <si>
    <t>ﾋﾟｯﾄ</t>
  </si>
  <si>
    <t>ＡＢ</t>
  </si>
  <si>
    <t>砲丸投</t>
  </si>
  <si>
    <t>棒高跳</t>
  </si>
  <si>
    <t>Ｂ</t>
  </si>
  <si>
    <t>Ａ</t>
  </si>
  <si>
    <t>Ｂ</t>
  </si>
  <si>
    <t>ＡＢ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</si>
</sst>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400]h:mm:ss\ AM/PM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55"/>
      <name val="ＭＳ Ｐゴシック"/>
      <family val="3"/>
    </font>
    <font>
      <sz val="11"/>
      <color indexed="55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0" tint="-0.24997000396251678"/>
      <name val="ＭＳ Ｐゴシック"/>
      <family val="3"/>
    </font>
    <font>
      <b/>
      <sz val="11"/>
      <color theme="1"/>
      <name val="ＭＳ ゴシック"/>
      <family val="3"/>
    </font>
    <font>
      <b/>
      <sz val="11"/>
      <color theme="1"/>
      <name val="ＭＳ Ｐゴシック"/>
      <family val="3"/>
    </font>
    <font>
      <sz val="11"/>
      <color theme="0" tint="-0.24997000396251678"/>
      <name val="ＭＳ Ｐゴシック"/>
      <family val="3"/>
    </font>
    <font>
      <sz val="11"/>
      <color theme="0" tint="-0.24997000396251678"/>
      <name val="ＭＳ ゴシック"/>
      <family val="3"/>
    </font>
    <font>
      <sz val="2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8" fillId="0" borderId="10" xfId="61" applyFont="1" applyBorder="1" applyAlignment="1">
      <alignment horizontal="center" vertical="center"/>
      <protection/>
    </xf>
    <xf numFmtId="0" fontId="48" fillId="32" borderId="10" xfId="61" applyFont="1" applyFill="1" applyBorder="1" applyAlignment="1">
      <alignment horizontal="center" vertical="center"/>
      <protection/>
    </xf>
    <xf numFmtId="0" fontId="48" fillId="32" borderId="10" xfId="61" applyFont="1" applyFill="1" applyBorder="1" applyAlignment="1">
      <alignment horizontal="center"/>
      <protection/>
    </xf>
    <xf numFmtId="0" fontId="48" fillId="0" borderId="11" xfId="61" applyFont="1" applyBorder="1" applyAlignment="1">
      <alignment horizontal="center" vertical="center"/>
      <protection/>
    </xf>
    <xf numFmtId="0" fontId="48" fillId="0" borderId="12" xfId="61" applyFont="1" applyBorder="1" applyAlignment="1">
      <alignment horizontal="center" vertical="center"/>
      <protection/>
    </xf>
    <xf numFmtId="0" fontId="48" fillId="0" borderId="13" xfId="61" applyFont="1" applyBorder="1" applyAlignment="1">
      <alignment horizontal="center" vertical="center"/>
      <protection/>
    </xf>
    <xf numFmtId="0" fontId="48" fillId="32" borderId="13" xfId="61" applyFont="1" applyFill="1" applyBorder="1" applyAlignment="1">
      <alignment horizontal="center" vertical="center"/>
      <protection/>
    </xf>
    <xf numFmtId="0" fontId="48" fillId="32" borderId="11" xfId="61" applyFont="1" applyFill="1" applyBorder="1" applyAlignment="1">
      <alignment horizontal="center" vertical="center"/>
      <protection/>
    </xf>
    <xf numFmtId="0" fontId="48" fillId="32" borderId="12" xfId="61" applyFont="1" applyFill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20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20" fontId="49" fillId="0" borderId="0" xfId="0" applyNumberFormat="1" applyFont="1" applyAlignment="1">
      <alignment horizontal="center" vertical="center"/>
    </xf>
    <xf numFmtId="0" fontId="48" fillId="0" borderId="10" xfId="61" applyFont="1" applyBorder="1" applyAlignment="1">
      <alignment horizontal="center"/>
      <protection/>
    </xf>
    <xf numFmtId="0" fontId="50" fillId="0" borderId="0" xfId="0" applyFont="1" applyAlignment="1">
      <alignment horizontal="center" vertical="center"/>
    </xf>
    <xf numFmtId="20" fontId="50" fillId="0" borderId="13" xfId="0" applyNumberFormat="1" applyFont="1" applyBorder="1" applyAlignment="1">
      <alignment horizontal="center" vertical="center"/>
    </xf>
    <xf numFmtId="20" fontId="50" fillId="0" borderId="11" xfId="0" applyNumberFormat="1" applyFont="1" applyBorder="1" applyAlignment="1">
      <alignment horizontal="center" vertical="center"/>
    </xf>
    <xf numFmtId="20" fontId="50" fillId="0" borderId="12" xfId="0" applyNumberFormat="1" applyFont="1" applyBorder="1" applyAlignment="1">
      <alignment horizontal="center" vertical="center"/>
    </xf>
    <xf numFmtId="20" fontId="50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2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0" fontId="49" fillId="0" borderId="13" xfId="0" applyNumberFormat="1" applyFont="1" applyBorder="1" applyAlignment="1">
      <alignment horizontal="center" vertical="center"/>
    </xf>
    <xf numFmtId="20" fontId="54" fillId="0" borderId="10" xfId="0" applyNumberFormat="1" applyFont="1" applyBorder="1" applyAlignment="1">
      <alignment horizontal="center" vertical="center"/>
    </xf>
    <xf numFmtId="0" fontId="48" fillId="0" borderId="14" xfId="61" applyFont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/>
    </xf>
    <xf numFmtId="0" fontId="48" fillId="0" borderId="13" xfId="61" applyFont="1" applyBorder="1" applyAlignment="1">
      <alignment horizontal="center" vertical="center" shrinkToFit="1"/>
      <protection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20" fontId="54" fillId="33" borderId="10" xfId="0" applyNumberFormat="1" applyFont="1" applyFill="1" applyBorder="1" applyAlignment="1">
      <alignment horizontal="center" vertical="center"/>
    </xf>
    <xf numFmtId="20" fontId="54" fillId="34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5" xfId="61" applyFont="1" applyBorder="1" applyAlignment="1">
      <alignment horizontal="center" vertical="center"/>
      <protection/>
    </xf>
    <xf numFmtId="0" fontId="48" fillId="0" borderId="16" xfId="61" applyFont="1" applyBorder="1" applyAlignment="1">
      <alignment horizontal="center" vertical="center"/>
      <protection/>
    </xf>
    <xf numFmtId="0" fontId="48" fillId="0" borderId="17" xfId="61" applyFont="1" applyBorder="1" applyAlignment="1">
      <alignment horizontal="center" vertical="center"/>
      <protection/>
    </xf>
    <xf numFmtId="0" fontId="48" fillId="0" borderId="18" xfId="61" applyFont="1" applyBorder="1" applyAlignment="1">
      <alignment horizontal="center" vertical="center"/>
      <protection/>
    </xf>
    <xf numFmtId="0" fontId="48" fillId="0" borderId="19" xfId="61" applyFont="1" applyBorder="1" applyAlignment="1">
      <alignment horizontal="center" vertical="center"/>
      <protection/>
    </xf>
    <xf numFmtId="0" fontId="48" fillId="0" borderId="20" xfId="61" applyFont="1" applyBorder="1" applyAlignment="1">
      <alignment horizontal="center" vertical="center"/>
      <protection/>
    </xf>
    <xf numFmtId="0" fontId="48" fillId="0" borderId="21" xfId="61" applyFont="1" applyBorder="1" applyAlignment="1">
      <alignment horizontal="center" vertical="center"/>
      <protection/>
    </xf>
    <xf numFmtId="0" fontId="48" fillId="0" borderId="14" xfId="61" applyFont="1" applyBorder="1" applyAlignment="1">
      <alignment horizontal="center" vertical="center"/>
      <protection/>
    </xf>
    <xf numFmtId="0" fontId="48" fillId="0" borderId="22" xfId="61" applyFont="1" applyBorder="1" applyAlignment="1">
      <alignment horizontal="center" vertical="center"/>
      <protection/>
    </xf>
    <xf numFmtId="0" fontId="52" fillId="0" borderId="2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20" fontId="54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R42"/>
  <sheetViews>
    <sheetView zoomScalePageLayoutView="0" workbookViewId="0" topLeftCell="A1">
      <pane ySplit="3" topLeftCell="A10" activePane="bottomLeft" state="frozen"/>
      <selection pane="topLeft" activeCell="B1" sqref="B1"/>
      <selection pane="bottomLeft" activeCell="K4" sqref="K4:M42"/>
    </sheetView>
  </sheetViews>
  <sheetFormatPr defaultColWidth="9.00390625" defaultRowHeight="13.5"/>
  <cols>
    <col min="1" max="1" width="1.25" style="12" customWidth="1"/>
    <col min="2" max="2" width="4.625" style="12" customWidth="1"/>
    <col min="3" max="3" width="6.625" style="12" customWidth="1"/>
    <col min="4" max="4" width="5.625" style="12" customWidth="1"/>
    <col min="5" max="5" width="11.00390625" style="12" bestFit="1" customWidth="1"/>
    <col min="6" max="6" width="3.25390625" style="12" bestFit="1" customWidth="1"/>
    <col min="7" max="7" width="3.125" style="12" bestFit="1" customWidth="1"/>
    <col min="8" max="8" width="3.25390625" style="12" bestFit="1" customWidth="1"/>
    <col min="9" max="9" width="13.00390625" style="22" bestFit="1" customWidth="1"/>
    <col min="10" max="10" width="3.75390625" style="12" customWidth="1"/>
    <col min="11" max="11" width="9.00390625" style="22" customWidth="1"/>
    <col min="12" max="12" width="3.375" style="22" bestFit="1" customWidth="1"/>
    <col min="13" max="13" width="9.00390625" style="22" customWidth="1"/>
    <col min="14" max="14" width="5.50390625" style="12" customWidth="1"/>
    <col min="15" max="15" width="9.00390625" style="12" customWidth="1"/>
    <col min="16" max="16" width="9.00390625" style="26" customWidth="1"/>
    <col min="17" max="17" width="9.00390625" style="12" customWidth="1"/>
    <col min="18" max="18" width="7.375" style="26" customWidth="1"/>
    <col min="19" max="16384" width="9.00390625" style="12" customWidth="1"/>
  </cols>
  <sheetData>
    <row r="1" spans="2:18" ht="24">
      <c r="B1" s="40" t="s">
        <v>34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0"/>
      <c r="O1" s="10"/>
      <c r="P1" s="11"/>
      <c r="Q1" s="10"/>
      <c r="R1" s="11"/>
    </row>
    <row r="2" spans="2:18" ht="17.25" customHeight="1">
      <c r="B2" s="13" t="s">
        <v>35</v>
      </c>
      <c r="C2" s="14"/>
      <c r="D2" s="14"/>
      <c r="E2" s="14"/>
      <c r="F2" s="10"/>
      <c r="G2" s="10"/>
      <c r="H2" s="10"/>
      <c r="I2" s="15"/>
      <c r="J2" s="15"/>
      <c r="K2" s="41" t="s">
        <v>23</v>
      </c>
      <c r="L2" s="41"/>
      <c r="M2" s="41"/>
      <c r="N2" s="10"/>
      <c r="O2" s="10"/>
      <c r="P2" s="11"/>
      <c r="Q2" s="10"/>
      <c r="R2" s="11"/>
    </row>
    <row r="3" spans="2:18" ht="15" customHeight="1">
      <c r="B3" s="16" t="s">
        <v>0</v>
      </c>
      <c r="C3" s="17" t="s">
        <v>1</v>
      </c>
      <c r="D3" s="16" t="s">
        <v>3</v>
      </c>
      <c r="E3" s="16" t="s">
        <v>2</v>
      </c>
      <c r="F3" s="17"/>
      <c r="G3" s="18" t="s">
        <v>6</v>
      </c>
      <c r="H3" s="19"/>
      <c r="I3" s="16" t="s">
        <v>22</v>
      </c>
      <c r="J3" s="15"/>
      <c r="K3" s="17" t="s">
        <v>24</v>
      </c>
      <c r="L3" s="18"/>
      <c r="M3" s="19" t="s">
        <v>25</v>
      </c>
      <c r="N3" s="15"/>
      <c r="O3" s="15" t="s">
        <v>7</v>
      </c>
      <c r="P3" s="20" t="s">
        <v>8</v>
      </c>
      <c r="Q3" s="15" t="s">
        <v>9</v>
      </c>
      <c r="R3" s="20" t="s">
        <v>10</v>
      </c>
    </row>
    <row r="4" spans="2:18" ht="12.75" customHeight="1">
      <c r="B4" s="1">
        <v>1</v>
      </c>
      <c r="C4" s="2"/>
      <c r="D4" s="2" t="s">
        <v>36</v>
      </c>
      <c r="E4" s="2" t="s">
        <v>18</v>
      </c>
      <c r="F4" s="7"/>
      <c r="G4" s="8">
        <v>1</v>
      </c>
      <c r="H4" s="9"/>
      <c r="I4" s="32">
        <v>0.3541666666666667</v>
      </c>
      <c r="J4" s="28">
        <v>14</v>
      </c>
      <c r="K4" s="23">
        <f>I4-"０：３０"</f>
        <v>0.33333333333333337</v>
      </c>
      <c r="L4" s="24" t="s">
        <v>11</v>
      </c>
      <c r="M4" s="25">
        <f>I4-"０：１５"</f>
        <v>0.34375</v>
      </c>
      <c r="O4" s="26">
        <v>0.004861111111111111</v>
      </c>
      <c r="P4" s="26">
        <f>G4*O4</f>
        <v>0.004861111111111111</v>
      </c>
      <c r="Q4" s="26">
        <v>0.0020833333333333333</v>
      </c>
      <c r="R4" s="26">
        <f>P4+Q4</f>
        <v>0.006944444444444444</v>
      </c>
    </row>
    <row r="5" spans="2:18" ht="12.75" customHeight="1">
      <c r="B5" s="1">
        <v>2</v>
      </c>
      <c r="C5" s="2"/>
      <c r="D5" s="2" t="s">
        <v>37</v>
      </c>
      <c r="E5" s="2" t="s">
        <v>18</v>
      </c>
      <c r="F5" s="7"/>
      <c r="G5" s="8">
        <v>2</v>
      </c>
      <c r="H5" s="9"/>
      <c r="I5" s="32">
        <f>I4+R4</f>
        <v>0.3611111111111111</v>
      </c>
      <c r="J5" s="28">
        <v>30</v>
      </c>
      <c r="K5" s="23">
        <f>I5-"０：３０"</f>
        <v>0.3402777777777778</v>
      </c>
      <c r="L5" s="24" t="s">
        <v>11</v>
      </c>
      <c r="M5" s="25">
        <f>I5-"０：１５"</f>
        <v>0.3506944444444444</v>
      </c>
      <c r="O5" s="26">
        <v>0.004861111111111111</v>
      </c>
      <c r="P5" s="26">
        <f>G5*O5</f>
        <v>0.009722222222222222</v>
      </c>
      <c r="Q5" s="26">
        <v>0.004166666666666667</v>
      </c>
      <c r="R5" s="26">
        <f>P5+Q5</f>
        <v>0.013888888888888888</v>
      </c>
    </row>
    <row r="6" spans="2:18" ht="12.75" customHeight="1">
      <c r="B6" s="1">
        <v>3</v>
      </c>
      <c r="C6" s="1" t="s">
        <v>43</v>
      </c>
      <c r="D6" s="21" t="s">
        <v>44</v>
      </c>
      <c r="E6" s="1" t="s">
        <v>17</v>
      </c>
      <c r="F6" s="6"/>
      <c r="G6" s="4">
        <v>1</v>
      </c>
      <c r="H6" s="5"/>
      <c r="I6" s="32">
        <f>I5+R5</f>
        <v>0.375</v>
      </c>
      <c r="J6" s="27">
        <v>6</v>
      </c>
      <c r="K6" s="23">
        <f>I6-"０：３０"</f>
        <v>0.3541666666666667</v>
      </c>
      <c r="L6" s="24" t="s">
        <v>11</v>
      </c>
      <c r="M6" s="25">
        <f>I6-"０：１５"</f>
        <v>0.3645833333333333</v>
      </c>
      <c r="N6" s="26"/>
      <c r="O6" s="26">
        <v>0.001388888888888889</v>
      </c>
      <c r="P6" s="26">
        <f aca="true" t="shared" si="0" ref="P6:P13">G6*O6</f>
        <v>0.001388888888888889</v>
      </c>
      <c r="Q6" s="26">
        <v>0.0020833333333333333</v>
      </c>
      <c r="R6" s="26">
        <f>P6+Q6</f>
        <v>0.003472222222222222</v>
      </c>
    </row>
    <row r="7" spans="2:18" ht="12.75" customHeight="1">
      <c r="B7" s="1">
        <v>4</v>
      </c>
      <c r="C7" s="1" t="s">
        <v>46</v>
      </c>
      <c r="D7" s="21" t="s">
        <v>45</v>
      </c>
      <c r="E7" s="1" t="s">
        <v>17</v>
      </c>
      <c r="F7" s="6"/>
      <c r="G7" s="4">
        <v>1</v>
      </c>
      <c r="H7" s="5"/>
      <c r="I7" s="32">
        <f>I6+R6</f>
        <v>0.3784722222222222</v>
      </c>
      <c r="J7" s="27">
        <v>4</v>
      </c>
      <c r="K7" s="23">
        <f aca="true" t="shared" si="1" ref="K7:K42">I7-"０：３０"</f>
        <v>0.3576388888888889</v>
      </c>
      <c r="L7" s="24" t="s">
        <v>11</v>
      </c>
      <c r="M7" s="25">
        <f aca="true" t="shared" si="2" ref="M7:M42">I7-"０：１５"</f>
        <v>0.3680555555555555</v>
      </c>
      <c r="N7" s="26"/>
      <c r="O7" s="26">
        <v>0.001388888888888889</v>
      </c>
      <c r="P7" s="26">
        <f t="shared" si="0"/>
        <v>0.001388888888888889</v>
      </c>
      <c r="Q7" s="26">
        <v>0.0020833333333333333</v>
      </c>
      <c r="R7" s="26">
        <f>P7+Q7</f>
        <v>0.003472222222222222</v>
      </c>
    </row>
    <row r="8" spans="2:18" ht="12.75" customHeight="1">
      <c r="B8" s="1">
        <v>5</v>
      </c>
      <c r="C8" s="1" t="s">
        <v>47</v>
      </c>
      <c r="D8" s="21" t="s">
        <v>44</v>
      </c>
      <c r="E8" s="1" t="s">
        <v>17</v>
      </c>
      <c r="F8" s="6"/>
      <c r="G8" s="4">
        <v>1</v>
      </c>
      <c r="H8" s="5"/>
      <c r="I8" s="32">
        <f aca="true" t="shared" si="3" ref="I8:I41">I7+R7</f>
        <v>0.3819444444444444</v>
      </c>
      <c r="J8" s="27">
        <v>5</v>
      </c>
      <c r="K8" s="23">
        <f t="shared" si="1"/>
        <v>0.3611111111111111</v>
      </c>
      <c r="L8" s="24" t="s">
        <v>11</v>
      </c>
      <c r="M8" s="25">
        <f t="shared" si="2"/>
        <v>0.37152777777777773</v>
      </c>
      <c r="N8" s="26"/>
      <c r="O8" s="26">
        <v>0.001388888888888889</v>
      </c>
      <c r="P8" s="26">
        <f t="shared" si="0"/>
        <v>0.001388888888888889</v>
      </c>
      <c r="Q8" s="26">
        <v>0.0020833333333333333</v>
      </c>
      <c r="R8" s="26">
        <f aca="true" t="shared" si="4" ref="R8:R15">P8+Q8</f>
        <v>0.003472222222222222</v>
      </c>
    </row>
    <row r="9" spans="2:18" ht="12.75" customHeight="1">
      <c r="B9" s="1">
        <v>6</v>
      </c>
      <c r="C9" s="1" t="s">
        <v>47</v>
      </c>
      <c r="D9" s="21" t="s">
        <v>45</v>
      </c>
      <c r="E9" s="1" t="s">
        <v>17</v>
      </c>
      <c r="F9" s="6"/>
      <c r="G9" s="4">
        <v>1</v>
      </c>
      <c r="H9" s="5"/>
      <c r="I9" s="32">
        <f t="shared" si="3"/>
        <v>0.38541666666666663</v>
      </c>
      <c r="J9" s="27">
        <v>5</v>
      </c>
      <c r="K9" s="23">
        <f t="shared" si="1"/>
        <v>0.3645833333333333</v>
      </c>
      <c r="L9" s="24" t="s">
        <v>11</v>
      </c>
      <c r="M9" s="25">
        <f t="shared" si="2"/>
        <v>0.37499999999999994</v>
      </c>
      <c r="O9" s="26">
        <v>0.001388888888888889</v>
      </c>
      <c r="P9" s="26">
        <f t="shared" si="0"/>
        <v>0.001388888888888889</v>
      </c>
      <c r="Q9" s="26">
        <v>0.005555555555555556</v>
      </c>
      <c r="R9" s="26">
        <f t="shared" si="4"/>
        <v>0.006944444444444445</v>
      </c>
    </row>
    <row r="10" spans="2:18" ht="12.75" customHeight="1">
      <c r="B10" s="1">
        <v>7</v>
      </c>
      <c r="C10" s="1" t="s">
        <v>48</v>
      </c>
      <c r="D10" s="21" t="s">
        <v>44</v>
      </c>
      <c r="E10" s="1" t="s">
        <v>17</v>
      </c>
      <c r="F10" s="6"/>
      <c r="G10" s="4">
        <v>2</v>
      </c>
      <c r="H10" s="5"/>
      <c r="I10" s="32">
        <f t="shared" si="3"/>
        <v>0.39236111111111105</v>
      </c>
      <c r="J10" s="27">
        <v>12</v>
      </c>
      <c r="K10" s="23">
        <f t="shared" si="1"/>
        <v>0.37152777777777773</v>
      </c>
      <c r="L10" s="24" t="s">
        <v>11</v>
      </c>
      <c r="M10" s="25">
        <f t="shared" si="2"/>
        <v>0.38194444444444436</v>
      </c>
      <c r="O10" s="26">
        <v>0.001388888888888889</v>
      </c>
      <c r="P10" s="26">
        <f t="shared" si="0"/>
        <v>0.002777777777777778</v>
      </c>
      <c r="Q10" s="26">
        <v>0.0006944444444444445</v>
      </c>
      <c r="R10" s="26">
        <f t="shared" si="4"/>
        <v>0.0034722222222222225</v>
      </c>
    </row>
    <row r="11" spans="2:18" ht="12.75" customHeight="1">
      <c r="B11" s="1">
        <v>8</v>
      </c>
      <c r="C11" s="1" t="s">
        <v>49</v>
      </c>
      <c r="D11" s="21" t="s">
        <v>45</v>
      </c>
      <c r="E11" s="1" t="s">
        <v>17</v>
      </c>
      <c r="F11" s="6"/>
      <c r="G11" s="4">
        <v>2</v>
      </c>
      <c r="H11" s="5"/>
      <c r="I11" s="32">
        <f t="shared" si="3"/>
        <v>0.39583333333333326</v>
      </c>
      <c r="J11" s="27">
        <v>12</v>
      </c>
      <c r="K11" s="23">
        <f t="shared" si="1"/>
        <v>0.37499999999999994</v>
      </c>
      <c r="L11" s="24" t="s">
        <v>11</v>
      </c>
      <c r="M11" s="25">
        <f t="shared" si="2"/>
        <v>0.3854166666666666</v>
      </c>
      <c r="O11" s="26">
        <v>0.001388888888888889</v>
      </c>
      <c r="P11" s="26">
        <f t="shared" si="0"/>
        <v>0.002777777777777778</v>
      </c>
      <c r="Q11" s="26">
        <v>0.0006944444444444445</v>
      </c>
      <c r="R11" s="26">
        <f t="shared" si="4"/>
        <v>0.0034722222222222225</v>
      </c>
    </row>
    <row r="12" spans="2:18" ht="12.75" customHeight="1">
      <c r="B12" s="1">
        <v>9</v>
      </c>
      <c r="C12" s="1" t="s">
        <v>50</v>
      </c>
      <c r="D12" s="21" t="s">
        <v>44</v>
      </c>
      <c r="E12" s="1" t="s">
        <v>17</v>
      </c>
      <c r="F12" s="6"/>
      <c r="G12" s="4">
        <v>2</v>
      </c>
      <c r="H12" s="5"/>
      <c r="I12" s="32">
        <f t="shared" si="3"/>
        <v>0.39930555555555547</v>
      </c>
      <c r="J12" s="27">
        <v>14</v>
      </c>
      <c r="K12" s="23">
        <f t="shared" si="1"/>
        <v>0.37847222222222215</v>
      </c>
      <c r="L12" s="24" t="s">
        <v>11</v>
      </c>
      <c r="M12" s="25">
        <f t="shared" si="2"/>
        <v>0.3888888888888888</v>
      </c>
      <c r="O12" s="26">
        <v>0.001388888888888889</v>
      </c>
      <c r="P12" s="26">
        <f t="shared" si="0"/>
        <v>0.002777777777777778</v>
      </c>
      <c r="Q12" s="26">
        <v>0.0006944444444444445</v>
      </c>
      <c r="R12" s="26">
        <f t="shared" si="4"/>
        <v>0.0034722222222222225</v>
      </c>
    </row>
    <row r="13" spans="2:18" ht="12.75" customHeight="1">
      <c r="B13" s="1">
        <v>10</v>
      </c>
      <c r="C13" s="1" t="s">
        <v>51</v>
      </c>
      <c r="D13" s="21" t="s">
        <v>45</v>
      </c>
      <c r="E13" s="1" t="s">
        <v>17</v>
      </c>
      <c r="F13" s="6"/>
      <c r="G13" s="4">
        <v>2</v>
      </c>
      <c r="H13" s="5"/>
      <c r="I13" s="32">
        <f t="shared" si="3"/>
        <v>0.4027777777777777</v>
      </c>
      <c r="J13" s="27">
        <v>10</v>
      </c>
      <c r="K13" s="23">
        <f t="shared" si="1"/>
        <v>0.38194444444444436</v>
      </c>
      <c r="L13" s="24" t="s">
        <v>11</v>
      </c>
      <c r="M13" s="25">
        <f t="shared" si="2"/>
        <v>0.392361111111111</v>
      </c>
      <c r="O13" s="26">
        <v>0.001388888888888889</v>
      </c>
      <c r="P13" s="26">
        <f t="shared" si="0"/>
        <v>0.002777777777777778</v>
      </c>
      <c r="Q13" s="26">
        <v>0.004166666666666667</v>
      </c>
      <c r="R13" s="26">
        <f t="shared" si="4"/>
        <v>0.006944444444444444</v>
      </c>
    </row>
    <row r="14" spans="2:18" ht="12.75" customHeight="1">
      <c r="B14" s="42">
        <v>11</v>
      </c>
      <c r="C14" s="44" t="s">
        <v>36</v>
      </c>
      <c r="D14" s="45"/>
      <c r="E14" s="42" t="s">
        <v>17</v>
      </c>
      <c r="F14" s="6">
        <v>1</v>
      </c>
      <c r="G14" s="4" t="s">
        <v>11</v>
      </c>
      <c r="H14" s="5">
        <v>3</v>
      </c>
      <c r="I14" s="32">
        <f t="shared" si="3"/>
        <v>0.4097222222222221</v>
      </c>
      <c r="J14" s="51">
        <v>43</v>
      </c>
      <c r="K14" s="23">
        <f t="shared" si="1"/>
        <v>0.3888888888888888</v>
      </c>
      <c r="L14" s="24" t="s">
        <v>11</v>
      </c>
      <c r="M14" s="25">
        <f t="shared" si="2"/>
        <v>0.3993055555555554</v>
      </c>
      <c r="O14" s="26">
        <v>0.001388888888888889</v>
      </c>
      <c r="P14" s="26">
        <f>H14*O14</f>
        <v>0.004166666666666667</v>
      </c>
      <c r="Q14" s="26">
        <v>0.002777777777777778</v>
      </c>
      <c r="R14" s="26">
        <f t="shared" si="4"/>
        <v>0.006944444444444444</v>
      </c>
    </row>
    <row r="15" spans="2:18" ht="12.75" customHeight="1">
      <c r="B15" s="43"/>
      <c r="C15" s="46"/>
      <c r="D15" s="47"/>
      <c r="E15" s="43"/>
      <c r="F15" s="6">
        <v>4</v>
      </c>
      <c r="G15" s="4" t="s">
        <v>60</v>
      </c>
      <c r="H15" s="5">
        <v>6</v>
      </c>
      <c r="I15" s="32">
        <f aca="true" t="shared" si="5" ref="I15:I26">I14+R14</f>
        <v>0.4166666666666665</v>
      </c>
      <c r="J15" s="51"/>
      <c r="K15" s="23">
        <f t="shared" si="1"/>
        <v>0.3958333333333332</v>
      </c>
      <c r="L15" s="24" t="s">
        <v>11</v>
      </c>
      <c r="M15" s="25">
        <f t="shared" si="2"/>
        <v>0.40624999999999983</v>
      </c>
      <c r="O15" s="26">
        <v>0.001388888888888889</v>
      </c>
      <c r="P15" s="26">
        <f>H14*O15</f>
        <v>0.004166666666666667</v>
      </c>
      <c r="Q15" s="26">
        <v>0.0062499999999999995</v>
      </c>
      <c r="R15" s="26">
        <f t="shared" si="4"/>
        <v>0.010416666666666666</v>
      </c>
    </row>
    <row r="16" spans="2:18" ht="12.75" customHeight="1">
      <c r="B16" s="42">
        <v>12</v>
      </c>
      <c r="C16" s="44" t="s">
        <v>37</v>
      </c>
      <c r="D16" s="45"/>
      <c r="E16" s="42" t="s">
        <v>17</v>
      </c>
      <c r="F16" s="6">
        <v>1</v>
      </c>
      <c r="G16" s="4" t="s">
        <v>60</v>
      </c>
      <c r="H16" s="5">
        <v>3</v>
      </c>
      <c r="I16" s="32">
        <f t="shared" si="5"/>
        <v>0.4270833333333332</v>
      </c>
      <c r="J16" s="51">
        <v>94</v>
      </c>
      <c r="K16" s="23">
        <f t="shared" si="1"/>
        <v>0.4062499999999999</v>
      </c>
      <c r="L16" s="24" t="s">
        <v>11</v>
      </c>
      <c r="M16" s="25">
        <f t="shared" si="2"/>
        <v>0.4166666666666665</v>
      </c>
      <c r="O16" s="26">
        <v>0.001388888888888889</v>
      </c>
      <c r="P16" s="26">
        <f>H16*O16</f>
        <v>0.004166666666666667</v>
      </c>
      <c r="Q16" s="26">
        <v>0.002777777777777778</v>
      </c>
      <c r="R16" s="26">
        <f aca="true" t="shared" si="6" ref="R16:R26">P16+Q16</f>
        <v>0.006944444444444444</v>
      </c>
    </row>
    <row r="17" spans="2:18" ht="12.75" customHeight="1">
      <c r="B17" s="48"/>
      <c r="C17" s="49"/>
      <c r="D17" s="50"/>
      <c r="E17" s="48"/>
      <c r="F17" s="6">
        <v>4</v>
      </c>
      <c r="G17" s="4" t="s">
        <v>60</v>
      </c>
      <c r="H17" s="5">
        <v>6</v>
      </c>
      <c r="I17" s="32">
        <f t="shared" si="5"/>
        <v>0.4340277777777776</v>
      </c>
      <c r="J17" s="51"/>
      <c r="K17" s="23">
        <f t="shared" si="1"/>
        <v>0.4131944444444443</v>
      </c>
      <c r="L17" s="24" t="s">
        <v>11</v>
      </c>
      <c r="M17" s="25">
        <f t="shared" si="2"/>
        <v>0.42361111111111094</v>
      </c>
      <c r="O17" s="26">
        <v>0.001388888888888889</v>
      </c>
      <c r="P17" s="26">
        <f>H16*O17</f>
        <v>0.004166666666666667</v>
      </c>
      <c r="Q17" s="26">
        <v>0.002777777777777778</v>
      </c>
      <c r="R17" s="26">
        <f t="shared" si="6"/>
        <v>0.006944444444444444</v>
      </c>
    </row>
    <row r="18" spans="2:18" ht="12.75" customHeight="1">
      <c r="B18" s="48"/>
      <c r="C18" s="49"/>
      <c r="D18" s="50"/>
      <c r="E18" s="48"/>
      <c r="F18" s="6">
        <v>7</v>
      </c>
      <c r="G18" s="4" t="s">
        <v>60</v>
      </c>
      <c r="H18" s="5">
        <v>9</v>
      </c>
      <c r="I18" s="32">
        <f>I17+R17</f>
        <v>0.44097222222222204</v>
      </c>
      <c r="J18" s="51"/>
      <c r="K18" s="23">
        <f t="shared" si="1"/>
        <v>0.42013888888888873</v>
      </c>
      <c r="L18" s="24" t="s">
        <v>11</v>
      </c>
      <c r="M18" s="25">
        <f t="shared" si="2"/>
        <v>0.43055555555555536</v>
      </c>
      <c r="O18" s="26">
        <v>0.001388888888888889</v>
      </c>
      <c r="P18" s="26">
        <f>H16*O18</f>
        <v>0.004166666666666667</v>
      </c>
      <c r="Q18" s="26">
        <v>0.002777777777777778</v>
      </c>
      <c r="R18" s="26">
        <f t="shared" si="6"/>
        <v>0.006944444444444444</v>
      </c>
    </row>
    <row r="19" spans="2:18" ht="12.75" customHeight="1">
      <c r="B19" s="43"/>
      <c r="C19" s="46"/>
      <c r="D19" s="47"/>
      <c r="E19" s="43"/>
      <c r="F19" s="6">
        <v>10</v>
      </c>
      <c r="G19" s="4" t="s">
        <v>60</v>
      </c>
      <c r="H19" s="5">
        <v>12</v>
      </c>
      <c r="I19" s="32">
        <f t="shared" si="5"/>
        <v>0.44791666666666646</v>
      </c>
      <c r="J19" s="51"/>
      <c r="K19" s="23">
        <f t="shared" si="1"/>
        <v>0.42708333333333315</v>
      </c>
      <c r="L19" s="24" t="s">
        <v>11</v>
      </c>
      <c r="M19" s="25">
        <f t="shared" si="2"/>
        <v>0.4374999999999998</v>
      </c>
      <c r="O19" s="26">
        <v>0.001388888888888889</v>
      </c>
      <c r="P19" s="26">
        <f>H16*O19</f>
        <v>0.004166666666666667</v>
      </c>
      <c r="Q19" s="26">
        <v>0.0062499999999999995</v>
      </c>
      <c r="R19" s="26">
        <f t="shared" si="6"/>
        <v>0.010416666666666666</v>
      </c>
    </row>
    <row r="20" spans="2:18" ht="12.75" customHeight="1">
      <c r="B20" s="1">
        <v>13</v>
      </c>
      <c r="C20" s="2"/>
      <c r="D20" s="2" t="s">
        <v>36</v>
      </c>
      <c r="E20" s="2" t="s">
        <v>19</v>
      </c>
      <c r="F20" s="7"/>
      <c r="G20" s="8">
        <v>1</v>
      </c>
      <c r="H20" s="9"/>
      <c r="I20" s="32">
        <f t="shared" si="5"/>
        <v>0.45833333333333315</v>
      </c>
      <c r="J20" s="28">
        <v>8</v>
      </c>
      <c r="K20" s="23">
        <f t="shared" si="1"/>
        <v>0.43749999999999983</v>
      </c>
      <c r="L20" s="24" t="s">
        <v>11</v>
      </c>
      <c r="M20" s="25">
        <f t="shared" si="2"/>
        <v>0.44791666666666646</v>
      </c>
      <c r="O20" s="26">
        <v>0.0020833333333333333</v>
      </c>
      <c r="P20" s="26">
        <f aca="true" t="shared" si="7" ref="P20:P32">G20*O20</f>
        <v>0.0020833333333333333</v>
      </c>
      <c r="Q20" s="26">
        <v>0.001388888888888889</v>
      </c>
      <c r="R20" s="26">
        <f t="shared" si="6"/>
        <v>0.003472222222222222</v>
      </c>
    </row>
    <row r="21" spans="2:18" ht="12.75" customHeight="1">
      <c r="B21" s="1">
        <v>14</v>
      </c>
      <c r="C21" s="2"/>
      <c r="D21" s="2" t="s">
        <v>37</v>
      </c>
      <c r="E21" s="2" t="s">
        <v>19</v>
      </c>
      <c r="F21" s="7"/>
      <c r="G21" s="8">
        <v>3</v>
      </c>
      <c r="H21" s="9"/>
      <c r="I21" s="32">
        <f t="shared" si="5"/>
        <v>0.46180555555555536</v>
      </c>
      <c r="J21" s="28">
        <v>24</v>
      </c>
      <c r="K21" s="23">
        <f t="shared" si="1"/>
        <v>0.44097222222222204</v>
      </c>
      <c r="L21" s="24" t="s">
        <v>11</v>
      </c>
      <c r="M21" s="25">
        <f t="shared" si="2"/>
        <v>0.4513888888888887</v>
      </c>
      <c r="O21" s="26">
        <v>0.0020833333333333333</v>
      </c>
      <c r="P21" s="26">
        <f t="shared" si="7"/>
        <v>0.00625</v>
      </c>
      <c r="Q21" s="26">
        <v>0.007638888888888889</v>
      </c>
      <c r="R21" s="26">
        <f t="shared" si="6"/>
        <v>0.013888888888888888</v>
      </c>
    </row>
    <row r="22" spans="2:18" ht="12.75" customHeight="1">
      <c r="B22" s="1">
        <v>15</v>
      </c>
      <c r="C22" s="2" t="s">
        <v>57</v>
      </c>
      <c r="D22" s="2" t="s">
        <v>56</v>
      </c>
      <c r="E22" s="2" t="s">
        <v>39</v>
      </c>
      <c r="F22" s="7"/>
      <c r="G22" s="8">
        <v>1</v>
      </c>
      <c r="H22" s="9"/>
      <c r="I22" s="32">
        <f t="shared" si="5"/>
        <v>0.47569444444444425</v>
      </c>
      <c r="J22" s="28">
        <v>3</v>
      </c>
      <c r="K22" s="23">
        <f t="shared" si="1"/>
        <v>0.45486111111111094</v>
      </c>
      <c r="L22" s="24" t="s">
        <v>11</v>
      </c>
      <c r="M22" s="25">
        <f t="shared" si="2"/>
        <v>0.46527777777777757</v>
      </c>
      <c r="O22" s="26">
        <v>0.001388888888888889</v>
      </c>
      <c r="P22" s="26">
        <f t="shared" si="7"/>
        <v>0.001388888888888889</v>
      </c>
      <c r="Q22" s="26">
        <v>0.0020833333333333333</v>
      </c>
      <c r="R22" s="26">
        <f t="shared" si="6"/>
        <v>0.003472222222222222</v>
      </c>
    </row>
    <row r="23" spans="2:18" ht="12.75" customHeight="1">
      <c r="B23" s="1">
        <v>16</v>
      </c>
      <c r="C23" s="2"/>
      <c r="D23" s="2" t="s">
        <v>36</v>
      </c>
      <c r="E23" s="2" t="s">
        <v>40</v>
      </c>
      <c r="F23" s="7"/>
      <c r="G23" s="8">
        <v>1</v>
      </c>
      <c r="H23" s="9"/>
      <c r="I23" s="32">
        <f t="shared" si="5"/>
        <v>0.47916666666666646</v>
      </c>
      <c r="J23" s="28">
        <v>2</v>
      </c>
      <c r="K23" s="23">
        <f t="shared" si="1"/>
        <v>0.45833333333333315</v>
      </c>
      <c r="L23" s="24" t="s">
        <v>11</v>
      </c>
      <c r="M23" s="25">
        <f t="shared" si="2"/>
        <v>0.4687499999999998</v>
      </c>
      <c r="O23" s="26">
        <v>0.001388888888888889</v>
      </c>
      <c r="P23" s="26">
        <f t="shared" si="7"/>
        <v>0.001388888888888889</v>
      </c>
      <c r="Q23" s="26">
        <v>0.005555555555555556</v>
      </c>
      <c r="R23" s="26">
        <f t="shared" si="6"/>
        <v>0.006944444444444445</v>
      </c>
    </row>
    <row r="24" spans="2:18" ht="12.75" customHeight="1">
      <c r="B24" s="1">
        <v>17</v>
      </c>
      <c r="C24" s="2" t="s">
        <v>57</v>
      </c>
      <c r="D24" s="3" t="s">
        <v>58</v>
      </c>
      <c r="E24" s="2" t="s">
        <v>41</v>
      </c>
      <c r="F24" s="7"/>
      <c r="G24" s="8">
        <v>2</v>
      </c>
      <c r="H24" s="9"/>
      <c r="I24" s="32">
        <f t="shared" si="5"/>
        <v>0.4861111111111109</v>
      </c>
      <c r="J24" s="28">
        <v>10</v>
      </c>
      <c r="K24" s="23">
        <f t="shared" si="1"/>
        <v>0.46527777777777757</v>
      </c>
      <c r="L24" s="24" t="s">
        <v>11</v>
      </c>
      <c r="M24" s="25">
        <f t="shared" si="2"/>
        <v>0.4756944444444442</v>
      </c>
      <c r="O24" s="26">
        <v>0.001388888888888889</v>
      </c>
      <c r="P24" s="26">
        <f t="shared" si="7"/>
        <v>0.002777777777777778</v>
      </c>
      <c r="Q24" s="26">
        <v>0.004166666666666667</v>
      </c>
      <c r="R24" s="26">
        <f t="shared" si="6"/>
        <v>0.006944444444444444</v>
      </c>
    </row>
    <row r="25" spans="2:18" ht="12.75" customHeight="1">
      <c r="B25" s="1">
        <v>18</v>
      </c>
      <c r="C25" s="2"/>
      <c r="D25" s="2" t="s">
        <v>37</v>
      </c>
      <c r="E25" s="2" t="s">
        <v>42</v>
      </c>
      <c r="F25" s="7"/>
      <c r="G25" s="8">
        <v>1</v>
      </c>
      <c r="H25" s="9"/>
      <c r="I25" s="32">
        <f t="shared" si="5"/>
        <v>0.4930555555555553</v>
      </c>
      <c r="J25" s="28">
        <v>6</v>
      </c>
      <c r="K25" s="23">
        <f t="shared" si="1"/>
        <v>0.472222222222222</v>
      </c>
      <c r="L25" s="24" t="s">
        <v>11</v>
      </c>
      <c r="M25" s="25">
        <f t="shared" si="2"/>
        <v>0.4826388888888886</v>
      </c>
      <c r="O25" s="26">
        <v>0.001388888888888889</v>
      </c>
      <c r="P25" s="26">
        <f t="shared" si="7"/>
        <v>0.001388888888888889</v>
      </c>
      <c r="Q25" s="26">
        <v>0.009027777777777779</v>
      </c>
      <c r="R25" s="26">
        <f t="shared" si="6"/>
        <v>0.010416666666666668</v>
      </c>
    </row>
    <row r="26" spans="2:18" ht="12.75" customHeight="1">
      <c r="B26" s="1">
        <v>19</v>
      </c>
      <c r="C26" s="2" t="s">
        <v>48</v>
      </c>
      <c r="D26" s="3" t="s">
        <v>45</v>
      </c>
      <c r="E26" s="2" t="s">
        <v>18</v>
      </c>
      <c r="F26" s="7"/>
      <c r="G26" s="8">
        <v>1</v>
      </c>
      <c r="H26" s="9"/>
      <c r="I26" s="32">
        <f t="shared" si="5"/>
        <v>0.503472222222222</v>
      </c>
      <c r="J26" s="28">
        <v>3</v>
      </c>
      <c r="K26" s="23">
        <f t="shared" si="1"/>
        <v>0.4826388888888887</v>
      </c>
      <c r="L26" s="24" t="s">
        <v>11</v>
      </c>
      <c r="M26" s="25">
        <f t="shared" si="2"/>
        <v>0.4930555555555553</v>
      </c>
      <c r="O26" s="26">
        <v>0.004861111111111111</v>
      </c>
      <c r="P26" s="26">
        <f t="shared" si="7"/>
        <v>0.004861111111111111</v>
      </c>
      <c r="Q26" s="26">
        <v>0.0020833333333333333</v>
      </c>
      <c r="R26" s="26">
        <f t="shared" si="6"/>
        <v>0.006944444444444444</v>
      </c>
    </row>
    <row r="27" spans="2:18" ht="12.75" customHeight="1">
      <c r="B27" s="1">
        <v>20</v>
      </c>
      <c r="C27" s="2" t="s">
        <v>51</v>
      </c>
      <c r="D27" s="3" t="s">
        <v>45</v>
      </c>
      <c r="E27" s="2" t="s">
        <v>18</v>
      </c>
      <c r="F27" s="7"/>
      <c r="G27" s="8">
        <v>1</v>
      </c>
      <c r="H27" s="9"/>
      <c r="I27" s="32">
        <f t="shared" si="3"/>
        <v>0.5104166666666664</v>
      </c>
      <c r="J27" s="28">
        <v>7</v>
      </c>
      <c r="K27" s="23">
        <f t="shared" si="1"/>
        <v>0.4895833333333331</v>
      </c>
      <c r="L27" s="24" t="s">
        <v>11</v>
      </c>
      <c r="M27" s="25">
        <f t="shared" si="2"/>
        <v>0.4999999999999997</v>
      </c>
      <c r="O27" s="26">
        <v>0.004861111111111111</v>
      </c>
      <c r="P27" s="26">
        <f t="shared" si="7"/>
        <v>0.004861111111111111</v>
      </c>
      <c r="Q27" s="26">
        <v>0.0020833333333333333</v>
      </c>
      <c r="R27" s="26">
        <f>P27+Q27</f>
        <v>0.006944444444444444</v>
      </c>
    </row>
    <row r="28" spans="2:18" ht="12.75" customHeight="1">
      <c r="B28" s="1">
        <v>21</v>
      </c>
      <c r="C28" s="1" t="s">
        <v>48</v>
      </c>
      <c r="D28" s="1" t="s">
        <v>36</v>
      </c>
      <c r="E28" s="1" t="s">
        <v>38</v>
      </c>
      <c r="F28" s="6"/>
      <c r="G28" s="4">
        <v>1</v>
      </c>
      <c r="H28" s="5"/>
      <c r="I28" s="32">
        <f>I27+R5</f>
        <v>0.5243055555555552</v>
      </c>
      <c r="J28" s="27">
        <v>6</v>
      </c>
      <c r="K28" s="23">
        <f t="shared" si="1"/>
        <v>0.5034722222222219</v>
      </c>
      <c r="L28" s="24" t="s">
        <v>11</v>
      </c>
      <c r="M28" s="25">
        <f t="shared" si="2"/>
        <v>0.5138888888888886</v>
      </c>
      <c r="O28" s="26">
        <v>0.001388888888888889</v>
      </c>
      <c r="P28" s="26">
        <f t="shared" si="7"/>
        <v>0.001388888888888889</v>
      </c>
      <c r="Q28" s="26">
        <v>0.0020833333333333333</v>
      </c>
      <c r="R28" s="26">
        <f>P28+Q28</f>
        <v>0.003472222222222222</v>
      </c>
    </row>
    <row r="29" spans="2:18" ht="12.75" customHeight="1">
      <c r="B29" s="1">
        <v>22</v>
      </c>
      <c r="C29" s="2" t="s">
        <v>49</v>
      </c>
      <c r="D29" s="1" t="s">
        <v>37</v>
      </c>
      <c r="E29" s="2" t="s">
        <v>38</v>
      </c>
      <c r="F29" s="7"/>
      <c r="G29" s="8">
        <v>1</v>
      </c>
      <c r="H29" s="9"/>
      <c r="I29" s="32">
        <f t="shared" si="3"/>
        <v>0.5277777777777775</v>
      </c>
      <c r="J29" s="28">
        <v>3</v>
      </c>
      <c r="K29" s="23">
        <f t="shared" si="1"/>
        <v>0.5069444444444441</v>
      </c>
      <c r="L29" s="24" t="s">
        <v>11</v>
      </c>
      <c r="M29" s="25">
        <f t="shared" si="2"/>
        <v>0.5173611111111108</v>
      </c>
      <c r="O29" s="26">
        <v>0.001388888888888889</v>
      </c>
      <c r="P29" s="26">
        <f t="shared" si="7"/>
        <v>0.001388888888888889</v>
      </c>
      <c r="Q29" s="26">
        <v>0.0020833333333333333</v>
      </c>
      <c r="R29" s="26">
        <f>P29+Q29</f>
        <v>0.003472222222222222</v>
      </c>
    </row>
    <row r="30" spans="2:18" ht="12.75" customHeight="1">
      <c r="B30" s="1">
        <v>23</v>
      </c>
      <c r="C30" s="2" t="s">
        <v>55</v>
      </c>
      <c r="D30" s="1" t="s">
        <v>36</v>
      </c>
      <c r="E30" s="2" t="s">
        <v>38</v>
      </c>
      <c r="F30" s="7"/>
      <c r="G30" s="8">
        <v>1</v>
      </c>
      <c r="H30" s="9"/>
      <c r="I30" s="32">
        <f t="shared" si="3"/>
        <v>0.5312499999999997</v>
      </c>
      <c r="J30" s="28">
        <v>3</v>
      </c>
      <c r="K30" s="23">
        <f t="shared" si="1"/>
        <v>0.5104166666666663</v>
      </c>
      <c r="L30" s="24" t="s">
        <v>11</v>
      </c>
      <c r="M30" s="25">
        <f t="shared" si="2"/>
        <v>0.520833333333333</v>
      </c>
      <c r="O30" s="26">
        <v>0.001388888888888889</v>
      </c>
      <c r="P30" s="26">
        <f t="shared" si="7"/>
        <v>0.001388888888888889</v>
      </c>
      <c r="Q30" s="26">
        <v>0.0020833333333333333</v>
      </c>
      <c r="R30" s="26">
        <f>P30+Q30</f>
        <v>0.003472222222222222</v>
      </c>
    </row>
    <row r="31" spans="2:18" ht="12.75" customHeight="1">
      <c r="B31" s="1">
        <v>24</v>
      </c>
      <c r="C31" s="2" t="s">
        <v>55</v>
      </c>
      <c r="D31" s="1" t="s">
        <v>37</v>
      </c>
      <c r="E31" s="2" t="s">
        <v>38</v>
      </c>
      <c r="F31" s="7"/>
      <c r="G31" s="8">
        <v>1</v>
      </c>
      <c r="H31" s="9"/>
      <c r="I31" s="32">
        <f t="shared" si="3"/>
        <v>0.5347222222222219</v>
      </c>
      <c r="J31" s="28">
        <v>4</v>
      </c>
      <c r="K31" s="23">
        <f t="shared" si="1"/>
        <v>0.5138888888888885</v>
      </c>
      <c r="L31" s="24" t="s">
        <v>11</v>
      </c>
      <c r="M31" s="25">
        <f t="shared" si="2"/>
        <v>0.5243055555555552</v>
      </c>
      <c r="O31" s="26">
        <v>0.001388888888888889</v>
      </c>
      <c r="P31" s="26">
        <f t="shared" si="7"/>
        <v>0.001388888888888889</v>
      </c>
      <c r="Q31" s="26">
        <v>0.009027777777777779</v>
      </c>
      <c r="R31" s="26">
        <f>P31+Q31</f>
        <v>0.010416666666666668</v>
      </c>
    </row>
    <row r="32" spans="2:18" ht="12.75" customHeight="1">
      <c r="B32" s="1">
        <v>25</v>
      </c>
      <c r="C32" s="1" t="s">
        <v>52</v>
      </c>
      <c r="D32" s="1" t="s">
        <v>36</v>
      </c>
      <c r="E32" s="1" t="s">
        <v>21</v>
      </c>
      <c r="F32" s="6"/>
      <c r="G32" s="4">
        <v>1</v>
      </c>
      <c r="H32" s="5"/>
      <c r="I32" s="39">
        <f>I31+R31</f>
        <v>0.5451388888888885</v>
      </c>
      <c r="J32" s="27">
        <v>4</v>
      </c>
      <c r="K32" s="23">
        <f t="shared" si="1"/>
        <v>0.5243055555555551</v>
      </c>
      <c r="L32" s="24" t="s">
        <v>11</v>
      </c>
      <c r="M32" s="25">
        <f t="shared" si="2"/>
        <v>0.5347222222222219</v>
      </c>
      <c r="O32" s="26">
        <v>0.0020833333333333333</v>
      </c>
      <c r="P32" s="26">
        <f t="shared" si="7"/>
        <v>0.0020833333333333333</v>
      </c>
      <c r="Q32" s="26">
        <v>0.001388888888888889</v>
      </c>
      <c r="R32" s="26">
        <f aca="true" t="shared" si="8" ref="R32:R41">P32+Q32</f>
        <v>0.003472222222222222</v>
      </c>
    </row>
    <row r="33" spans="2:18" ht="12.75" customHeight="1">
      <c r="B33" s="1">
        <v>26</v>
      </c>
      <c r="C33" s="1" t="s">
        <v>53</v>
      </c>
      <c r="D33" s="1" t="s">
        <v>37</v>
      </c>
      <c r="E33" s="1" t="s">
        <v>21</v>
      </c>
      <c r="F33" s="6"/>
      <c r="G33" s="4">
        <v>1</v>
      </c>
      <c r="H33" s="5"/>
      <c r="I33" s="39">
        <f>I32+R32</f>
        <v>0.5486111111111107</v>
      </c>
      <c r="J33" s="27">
        <v>1</v>
      </c>
      <c r="K33" s="23">
        <f t="shared" si="1"/>
        <v>0.5277777777777773</v>
      </c>
      <c r="L33" s="24" t="s">
        <v>11</v>
      </c>
      <c r="M33" s="25">
        <f t="shared" si="2"/>
        <v>0.5381944444444441</v>
      </c>
      <c r="O33" s="26">
        <v>0.0020833333333333333</v>
      </c>
      <c r="P33" s="26">
        <f aca="true" t="shared" si="9" ref="P33:P42">G33*O33</f>
        <v>0.0020833333333333333</v>
      </c>
      <c r="Q33" s="26">
        <v>0.001388888888888889</v>
      </c>
      <c r="R33" s="26">
        <f t="shared" si="8"/>
        <v>0.003472222222222222</v>
      </c>
    </row>
    <row r="34" spans="2:18" ht="12.75" customHeight="1">
      <c r="B34" s="1">
        <v>27</v>
      </c>
      <c r="C34" s="1" t="s">
        <v>54</v>
      </c>
      <c r="D34" s="1" t="s">
        <v>36</v>
      </c>
      <c r="E34" s="1" t="s">
        <v>21</v>
      </c>
      <c r="F34" s="6"/>
      <c r="G34" s="4">
        <v>1</v>
      </c>
      <c r="H34" s="5"/>
      <c r="I34" s="38">
        <f>I33+R33</f>
        <v>0.5520833333333329</v>
      </c>
      <c r="J34" s="27">
        <v>2</v>
      </c>
      <c r="K34" s="23">
        <f t="shared" si="1"/>
        <v>0.5312499999999996</v>
      </c>
      <c r="L34" s="24" t="s">
        <v>11</v>
      </c>
      <c r="M34" s="25">
        <f t="shared" si="2"/>
        <v>0.5416666666666663</v>
      </c>
      <c r="O34" s="26">
        <v>0.0020833333333333333</v>
      </c>
      <c r="P34" s="26">
        <f t="shared" si="9"/>
        <v>0.0020833333333333333</v>
      </c>
      <c r="Q34" s="26">
        <v>0.001388888888888889</v>
      </c>
      <c r="R34" s="26">
        <f t="shared" si="8"/>
        <v>0.003472222222222222</v>
      </c>
    </row>
    <row r="35" spans="2:18" ht="12.75" customHeight="1">
      <c r="B35" s="1">
        <v>28</v>
      </c>
      <c r="C35" s="1" t="s">
        <v>54</v>
      </c>
      <c r="D35" s="1" t="s">
        <v>37</v>
      </c>
      <c r="E35" s="1" t="s">
        <v>21</v>
      </c>
      <c r="F35" s="6"/>
      <c r="G35" s="4">
        <v>1</v>
      </c>
      <c r="H35" s="5"/>
      <c r="I35" s="38">
        <f t="shared" si="3"/>
        <v>0.5555555555555551</v>
      </c>
      <c r="J35" s="27">
        <v>1</v>
      </c>
      <c r="K35" s="23">
        <f t="shared" si="1"/>
        <v>0.5347222222222218</v>
      </c>
      <c r="L35" s="24" t="s">
        <v>11</v>
      </c>
      <c r="M35" s="25">
        <f t="shared" si="2"/>
        <v>0.5451388888888885</v>
      </c>
      <c r="O35" s="26">
        <v>0.0020833333333333333</v>
      </c>
      <c r="P35" s="26">
        <f t="shared" si="9"/>
        <v>0.0020833333333333333</v>
      </c>
      <c r="Q35" s="26">
        <v>0.001388888888888889</v>
      </c>
      <c r="R35" s="26">
        <f t="shared" si="8"/>
        <v>0.003472222222222222</v>
      </c>
    </row>
    <row r="36" spans="2:18" ht="12.75" customHeight="1">
      <c r="B36" s="1">
        <v>29</v>
      </c>
      <c r="C36" s="1" t="s">
        <v>48</v>
      </c>
      <c r="D36" s="1" t="s">
        <v>36</v>
      </c>
      <c r="E36" s="1" t="s">
        <v>21</v>
      </c>
      <c r="F36" s="6"/>
      <c r="G36" s="4">
        <v>1</v>
      </c>
      <c r="H36" s="5"/>
      <c r="I36" s="39">
        <f t="shared" si="3"/>
        <v>0.5590277777777773</v>
      </c>
      <c r="J36" s="27">
        <v>4</v>
      </c>
      <c r="K36" s="23">
        <f t="shared" si="1"/>
        <v>0.538194444444444</v>
      </c>
      <c r="L36" s="24" t="s">
        <v>11</v>
      </c>
      <c r="M36" s="25">
        <f t="shared" si="2"/>
        <v>0.5486111111111107</v>
      </c>
      <c r="O36" s="26">
        <v>0.0020833333333333333</v>
      </c>
      <c r="P36" s="26">
        <f t="shared" si="9"/>
        <v>0.0020833333333333333</v>
      </c>
      <c r="Q36" s="26">
        <v>0.001388888888888889</v>
      </c>
      <c r="R36" s="26">
        <f t="shared" si="8"/>
        <v>0.003472222222222222</v>
      </c>
    </row>
    <row r="37" spans="2:18" ht="12.75" customHeight="1">
      <c r="B37" s="1">
        <v>30</v>
      </c>
      <c r="C37" s="1" t="s">
        <v>50</v>
      </c>
      <c r="D37" s="1" t="s">
        <v>36</v>
      </c>
      <c r="E37" s="1" t="s">
        <v>21</v>
      </c>
      <c r="F37" s="6"/>
      <c r="G37" s="4">
        <v>1</v>
      </c>
      <c r="H37" s="5"/>
      <c r="I37" s="39">
        <f t="shared" si="3"/>
        <v>0.5624999999999996</v>
      </c>
      <c r="J37" s="27">
        <v>4</v>
      </c>
      <c r="K37" s="23">
        <f t="shared" si="1"/>
        <v>0.5416666666666662</v>
      </c>
      <c r="L37" s="24" t="s">
        <v>11</v>
      </c>
      <c r="M37" s="25">
        <f t="shared" si="2"/>
        <v>0.5520833333333329</v>
      </c>
      <c r="O37" s="26">
        <v>0.0020833333333333333</v>
      </c>
      <c r="P37" s="26">
        <f t="shared" si="9"/>
        <v>0.0020833333333333333</v>
      </c>
      <c r="Q37" s="26">
        <v>0.004861111111111111</v>
      </c>
      <c r="R37" s="26">
        <f t="shared" si="8"/>
        <v>0.006944444444444444</v>
      </c>
    </row>
    <row r="38" spans="2:18" ht="12.75" customHeight="1">
      <c r="B38" s="1">
        <v>31</v>
      </c>
      <c r="C38" s="1"/>
      <c r="D38" s="1" t="s">
        <v>36</v>
      </c>
      <c r="E38" s="1" t="s">
        <v>21</v>
      </c>
      <c r="F38" s="6"/>
      <c r="G38" s="4">
        <v>2</v>
      </c>
      <c r="H38" s="5"/>
      <c r="I38" s="32">
        <f t="shared" si="3"/>
        <v>0.569444444444444</v>
      </c>
      <c r="J38" s="27">
        <v>15</v>
      </c>
      <c r="K38" s="23">
        <f t="shared" si="1"/>
        <v>0.5486111111111106</v>
      </c>
      <c r="L38" s="24" t="s">
        <v>11</v>
      </c>
      <c r="M38" s="25">
        <f t="shared" si="2"/>
        <v>0.5590277777777773</v>
      </c>
      <c r="O38" s="26">
        <v>0.0020833333333333333</v>
      </c>
      <c r="P38" s="26">
        <f t="shared" si="9"/>
        <v>0.004166666666666667</v>
      </c>
      <c r="Q38" s="26">
        <v>0.002777777777777778</v>
      </c>
      <c r="R38" s="26">
        <f t="shared" si="8"/>
        <v>0.006944444444444444</v>
      </c>
    </row>
    <row r="39" spans="2:18" ht="12.75" customHeight="1">
      <c r="B39" s="1">
        <v>32</v>
      </c>
      <c r="C39" s="1"/>
      <c r="D39" s="1" t="s">
        <v>37</v>
      </c>
      <c r="E39" s="1" t="s">
        <v>21</v>
      </c>
      <c r="F39" s="6"/>
      <c r="G39" s="4">
        <v>2</v>
      </c>
      <c r="H39" s="5"/>
      <c r="I39" s="32">
        <f t="shared" si="3"/>
        <v>0.5763888888888884</v>
      </c>
      <c r="J39" s="27">
        <v>11</v>
      </c>
      <c r="K39" s="23">
        <f t="shared" si="1"/>
        <v>0.555555555555555</v>
      </c>
      <c r="L39" s="24" t="s">
        <v>11</v>
      </c>
      <c r="M39" s="25">
        <f t="shared" si="2"/>
        <v>0.5659722222222218</v>
      </c>
      <c r="O39" s="26">
        <v>0.0020833333333333333</v>
      </c>
      <c r="P39" s="26">
        <f t="shared" si="9"/>
        <v>0.004166666666666667</v>
      </c>
      <c r="Q39" s="26">
        <v>0.0062499999999999995</v>
      </c>
      <c r="R39" s="26">
        <f t="shared" si="8"/>
        <v>0.010416666666666666</v>
      </c>
    </row>
    <row r="40" spans="2:18" ht="12.75" customHeight="1">
      <c r="B40" s="1">
        <v>33</v>
      </c>
      <c r="C40" s="1"/>
      <c r="D40" s="1" t="s">
        <v>36</v>
      </c>
      <c r="E40" s="1" t="s">
        <v>59</v>
      </c>
      <c r="F40" s="6"/>
      <c r="G40" s="4">
        <v>3</v>
      </c>
      <c r="H40" s="5"/>
      <c r="I40" s="32">
        <f>I39+R39</f>
        <v>0.586805555555555</v>
      </c>
      <c r="J40" s="27">
        <v>19</v>
      </c>
      <c r="K40" s="23">
        <f t="shared" si="1"/>
        <v>0.5659722222222217</v>
      </c>
      <c r="L40" s="24" t="s">
        <v>11</v>
      </c>
      <c r="M40" s="25">
        <f t="shared" si="2"/>
        <v>0.5763888888888884</v>
      </c>
      <c r="O40" s="26">
        <v>0.001388888888888889</v>
      </c>
      <c r="P40" s="26">
        <f t="shared" si="9"/>
        <v>0.004166666666666667</v>
      </c>
      <c r="Q40" s="26">
        <v>0.002777777777777778</v>
      </c>
      <c r="R40" s="26">
        <f t="shared" si="8"/>
        <v>0.006944444444444444</v>
      </c>
    </row>
    <row r="41" spans="2:18" ht="12.75" customHeight="1">
      <c r="B41" s="1">
        <v>34</v>
      </c>
      <c r="C41" s="1"/>
      <c r="D41" s="1" t="s">
        <v>37</v>
      </c>
      <c r="E41" s="1" t="s">
        <v>59</v>
      </c>
      <c r="F41" s="6"/>
      <c r="G41" s="4">
        <v>3</v>
      </c>
      <c r="H41" s="5"/>
      <c r="I41" s="32">
        <f t="shared" si="3"/>
        <v>0.5937499999999994</v>
      </c>
      <c r="J41" s="27">
        <v>23</v>
      </c>
      <c r="K41" s="23">
        <f t="shared" si="1"/>
        <v>0.5729166666666661</v>
      </c>
      <c r="L41" s="24" t="s">
        <v>11</v>
      </c>
      <c r="M41" s="25">
        <f t="shared" si="2"/>
        <v>0.5833333333333328</v>
      </c>
      <c r="O41" s="26">
        <v>0.001388888888888889</v>
      </c>
      <c r="P41" s="26">
        <f t="shared" si="9"/>
        <v>0.004166666666666667</v>
      </c>
      <c r="Q41" s="26">
        <v>0.009722222222222222</v>
      </c>
      <c r="R41" s="26">
        <f t="shared" si="8"/>
        <v>0.013888888888888888</v>
      </c>
    </row>
    <row r="42" spans="2:17" ht="12.75" customHeight="1">
      <c r="B42" s="1">
        <v>35</v>
      </c>
      <c r="C42" s="1"/>
      <c r="D42" s="1" t="s">
        <v>37</v>
      </c>
      <c r="E42" s="1" t="s">
        <v>20</v>
      </c>
      <c r="F42" s="6"/>
      <c r="G42" s="4">
        <v>1</v>
      </c>
      <c r="H42" s="5"/>
      <c r="I42" s="32">
        <f>I41+R41</f>
        <v>0.6076388888888883</v>
      </c>
      <c r="J42" s="27">
        <v>12</v>
      </c>
      <c r="K42" s="23">
        <f t="shared" si="1"/>
        <v>0.5868055555555549</v>
      </c>
      <c r="L42" s="24" t="s">
        <v>11</v>
      </c>
      <c r="M42" s="25">
        <f t="shared" si="2"/>
        <v>0.5972222222222217</v>
      </c>
      <c r="O42" s="26">
        <v>0.001388888888888889</v>
      </c>
      <c r="P42" s="26">
        <f t="shared" si="9"/>
        <v>0.001388888888888889</v>
      </c>
      <c r="Q42" s="26">
        <v>0.0020833333333333333</v>
      </c>
    </row>
  </sheetData>
  <sheetProtection/>
  <mergeCells count="10">
    <mergeCell ref="B1:M1"/>
    <mergeCell ref="K2:M2"/>
    <mergeCell ref="E14:E15"/>
    <mergeCell ref="C14:D15"/>
    <mergeCell ref="B14:B15"/>
    <mergeCell ref="E16:E19"/>
    <mergeCell ref="C16:D19"/>
    <mergeCell ref="B16:B19"/>
    <mergeCell ref="J16:J19"/>
    <mergeCell ref="J14:J15"/>
  </mergeCells>
  <printOptions/>
  <pageMargins left="0.3937007874015748" right="0.3937007874015748" top="0.5905511811023623" bottom="0.5905511811023623" header="0" footer="0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M1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00390625" style="22" customWidth="1"/>
    <col min="2" max="2" width="4.75390625" style="22" customWidth="1"/>
    <col min="3" max="3" width="8.375" style="22" customWidth="1"/>
    <col min="4" max="4" width="5.125" style="22" customWidth="1"/>
    <col min="5" max="5" width="12.50390625" style="22" customWidth="1"/>
    <col min="6" max="8" width="3.625" style="22" customWidth="1"/>
    <col min="9" max="9" width="13.875" style="22" customWidth="1"/>
    <col min="10" max="10" width="3.50390625" style="22" customWidth="1"/>
    <col min="11" max="11" width="9.00390625" style="22" customWidth="1"/>
    <col min="12" max="12" width="3.125" style="22" customWidth="1"/>
    <col min="13" max="13" width="9.00390625" style="22" customWidth="1"/>
    <col min="14" max="14" width="2.75390625" style="22" customWidth="1"/>
    <col min="15" max="16" width="4.75390625" style="22" customWidth="1"/>
    <col min="17" max="17" width="5.375" style="22" customWidth="1"/>
    <col min="18" max="18" width="11.25390625" style="22" customWidth="1"/>
    <col min="19" max="19" width="4.875" style="22" customWidth="1"/>
    <col min="20" max="20" width="4.75390625" style="22" customWidth="1"/>
    <col min="21" max="21" width="13.00390625" style="22" customWidth="1"/>
    <col min="22" max="22" width="3.25390625" style="22" customWidth="1"/>
    <col min="23" max="23" width="9.00390625" style="22" customWidth="1"/>
    <col min="24" max="24" width="2.875" style="22" customWidth="1"/>
    <col min="25" max="16384" width="9.00390625" style="22" customWidth="1"/>
  </cols>
  <sheetData>
    <row r="1" spans="2:13" ht="16.5" customHeight="1">
      <c r="B1" s="13" t="s">
        <v>61</v>
      </c>
      <c r="G1" s="15"/>
      <c r="H1" s="15"/>
      <c r="I1" s="29"/>
      <c r="J1" s="15" t="s">
        <v>26</v>
      </c>
      <c r="K1" s="52" t="s">
        <v>23</v>
      </c>
      <c r="L1" s="52"/>
      <c r="M1" s="52"/>
    </row>
    <row r="2" spans="2:13" ht="15" customHeight="1">
      <c r="B2" s="16" t="s">
        <v>0</v>
      </c>
      <c r="C2" s="17" t="s">
        <v>1</v>
      </c>
      <c r="D2" s="16" t="s">
        <v>3</v>
      </c>
      <c r="E2" s="16" t="s">
        <v>2</v>
      </c>
      <c r="F2" s="18"/>
      <c r="G2" s="18" t="s">
        <v>62</v>
      </c>
      <c r="H2" s="18"/>
      <c r="I2" s="30" t="s">
        <v>22</v>
      </c>
      <c r="J2" s="15"/>
      <c r="K2" s="31" t="s">
        <v>24</v>
      </c>
      <c r="L2" s="18"/>
      <c r="M2" s="19" t="s">
        <v>25</v>
      </c>
    </row>
    <row r="3" spans="2:13" ht="12.75" customHeight="1">
      <c r="B3" s="1">
        <v>1</v>
      </c>
      <c r="C3" s="6"/>
      <c r="D3" s="1" t="s">
        <v>13</v>
      </c>
      <c r="E3" s="1" t="s">
        <v>32</v>
      </c>
      <c r="F3" s="4"/>
      <c r="G3" s="34" t="s">
        <v>63</v>
      </c>
      <c r="H3" s="34"/>
      <c r="I3" s="32">
        <v>0.375</v>
      </c>
      <c r="J3" s="36">
        <v>16</v>
      </c>
      <c r="K3" s="23">
        <f>I3-"０：４０"</f>
        <v>0.3472222222222222</v>
      </c>
      <c r="L3" s="24" t="s">
        <v>11</v>
      </c>
      <c r="M3" s="25">
        <f>I3-"０：３０"</f>
        <v>0.3541666666666667</v>
      </c>
    </row>
    <row r="4" spans="2:13" ht="12.75" customHeight="1">
      <c r="B4" s="1">
        <v>2</v>
      </c>
      <c r="C4" s="6" t="s">
        <v>33</v>
      </c>
      <c r="D4" s="1" t="s">
        <v>5</v>
      </c>
      <c r="E4" s="1" t="s">
        <v>64</v>
      </c>
      <c r="F4" s="4"/>
      <c r="G4" s="34"/>
      <c r="H4" s="34"/>
      <c r="I4" s="32">
        <v>0.375</v>
      </c>
      <c r="J4" s="36">
        <v>2</v>
      </c>
      <c r="K4" s="23">
        <f>I4-"０：４０"</f>
        <v>0.3472222222222222</v>
      </c>
      <c r="L4" s="24" t="s">
        <v>11</v>
      </c>
      <c r="M4" s="25">
        <f>I4-"０：３０"</f>
        <v>0.3541666666666667</v>
      </c>
    </row>
    <row r="5" spans="2:13" ht="12.75" customHeight="1">
      <c r="B5" s="1">
        <v>3</v>
      </c>
      <c r="C5" s="6" t="s">
        <v>14</v>
      </c>
      <c r="D5" s="1" t="s">
        <v>5</v>
      </c>
      <c r="E5" s="1" t="s">
        <v>64</v>
      </c>
      <c r="F5" s="4"/>
      <c r="G5" s="34"/>
      <c r="H5" s="34"/>
      <c r="I5" s="32">
        <v>0.375</v>
      </c>
      <c r="J5" s="36">
        <v>5</v>
      </c>
      <c r="K5" s="23">
        <f>I5-"０：４０"</f>
        <v>0.3472222222222222</v>
      </c>
      <c r="L5" s="24" t="s">
        <v>11</v>
      </c>
      <c r="M5" s="25">
        <f>I5-"０：３０"</f>
        <v>0.3541666666666667</v>
      </c>
    </row>
    <row r="6" spans="2:13" ht="12.75" customHeight="1">
      <c r="B6" s="1">
        <v>4</v>
      </c>
      <c r="C6" s="6"/>
      <c r="D6" s="1" t="s">
        <v>4</v>
      </c>
      <c r="E6" s="1" t="s">
        <v>15</v>
      </c>
      <c r="F6" s="4"/>
      <c r="G6" s="4"/>
      <c r="H6" s="4"/>
      <c r="I6" s="32">
        <v>0.375</v>
      </c>
      <c r="J6" s="36">
        <v>3</v>
      </c>
      <c r="K6" s="23">
        <f>I6-"０：４０"</f>
        <v>0.3472222222222222</v>
      </c>
      <c r="L6" s="24" t="s">
        <v>11</v>
      </c>
      <c r="M6" s="25">
        <f>I6-"０：３０"</f>
        <v>0.3541666666666667</v>
      </c>
    </row>
    <row r="7" spans="2:13" ht="12.75" customHeight="1">
      <c r="B7" s="1">
        <v>5</v>
      </c>
      <c r="C7" s="6"/>
      <c r="D7" s="1" t="s">
        <v>12</v>
      </c>
      <c r="E7" s="1" t="s">
        <v>65</v>
      </c>
      <c r="F7" s="4"/>
      <c r="G7" s="4"/>
      <c r="H7" s="4"/>
      <c r="I7" s="32">
        <v>0.375</v>
      </c>
      <c r="J7" s="36">
        <v>3</v>
      </c>
      <c r="K7" s="23">
        <f>I7-"０：４０"</f>
        <v>0.3472222222222222</v>
      </c>
      <c r="L7" s="24" t="s">
        <v>11</v>
      </c>
      <c r="M7" s="25">
        <f>I7-"０：３０"</f>
        <v>0.3541666666666667</v>
      </c>
    </row>
    <row r="8" spans="2:13" ht="12.75" customHeight="1">
      <c r="B8" s="1">
        <v>6</v>
      </c>
      <c r="C8" s="6" t="s">
        <v>29</v>
      </c>
      <c r="D8" s="1" t="s">
        <v>12</v>
      </c>
      <c r="E8" s="1" t="s">
        <v>32</v>
      </c>
      <c r="F8" s="4"/>
      <c r="G8" s="4" t="s">
        <v>27</v>
      </c>
      <c r="H8" s="4"/>
      <c r="I8" s="32">
        <v>0.4375</v>
      </c>
      <c r="J8" s="36">
        <v>3</v>
      </c>
      <c r="K8" s="23">
        <f aca="true" t="shared" si="0" ref="K8:K17">I8-"０：４０"</f>
        <v>0.4097222222222222</v>
      </c>
      <c r="L8" s="24" t="s">
        <v>11</v>
      </c>
      <c r="M8" s="25">
        <f aca="true" t="shared" si="1" ref="M8:M17">I8-"０：３０"</f>
        <v>0.4166666666666667</v>
      </c>
    </row>
    <row r="9" spans="2:13" ht="12.75" customHeight="1">
      <c r="B9" s="1">
        <v>7</v>
      </c>
      <c r="C9" s="6" t="s">
        <v>30</v>
      </c>
      <c r="D9" s="1" t="s">
        <v>12</v>
      </c>
      <c r="E9" s="1" t="s">
        <v>32</v>
      </c>
      <c r="F9" s="4"/>
      <c r="G9" s="4" t="s">
        <v>66</v>
      </c>
      <c r="H9" s="4"/>
      <c r="I9" s="32">
        <v>0.4375</v>
      </c>
      <c r="J9" s="36">
        <v>6</v>
      </c>
      <c r="K9" s="23">
        <f t="shared" si="0"/>
        <v>0.4097222222222222</v>
      </c>
      <c r="L9" s="24" t="s">
        <v>11</v>
      </c>
      <c r="M9" s="25">
        <f t="shared" si="1"/>
        <v>0.4166666666666667</v>
      </c>
    </row>
    <row r="10" spans="2:13" ht="12.75" customHeight="1">
      <c r="B10" s="1">
        <v>8</v>
      </c>
      <c r="C10" s="6" t="s">
        <v>31</v>
      </c>
      <c r="D10" s="1" t="s">
        <v>12</v>
      </c>
      <c r="E10" s="1" t="s">
        <v>32</v>
      </c>
      <c r="F10" s="4"/>
      <c r="G10" s="4" t="s">
        <v>27</v>
      </c>
      <c r="H10" s="4"/>
      <c r="I10" s="32">
        <v>0.4375</v>
      </c>
      <c r="J10" s="36">
        <v>1</v>
      </c>
      <c r="K10" s="23">
        <f t="shared" si="0"/>
        <v>0.4097222222222222</v>
      </c>
      <c r="L10" s="24" t="s">
        <v>11</v>
      </c>
      <c r="M10" s="25">
        <f t="shared" si="1"/>
        <v>0.4166666666666667</v>
      </c>
    </row>
    <row r="11" spans="2:13" ht="12.75" customHeight="1">
      <c r="B11" s="1">
        <v>9</v>
      </c>
      <c r="C11" s="33" t="s">
        <v>33</v>
      </c>
      <c r="D11" s="1" t="s">
        <v>13</v>
      </c>
      <c r="E11" s="1" t="s">
        <v>64</v>
      </c>
      <c r="F11" s="4"/>
      <c r="G11" s="4"/>
      <c r="H11" s="4"/>
      <c r="I11" s="32">
        <v>0.4375</v>
      </c>
      <c r="J11" s="36">
        <v>6</v>
      </c>
      <c r="K11" s="23">
        <f t="shared" si="0"/>
        <v>0.4097222222222222</v>
      </c>
      <c r="L11" s="24" t="s">
        <v>11</v>
      </c>
      <c r="M11" s="25">
        <f t="shared" si="1"/>
        <v>0.4166666666666667</v>
      </c>
    </row>
    <row r="12" spans="2:13" ht="12.75" customHeight="1">
      <c r="B12" s="1">
        <v>10</v>
      </c>
      <c r="C12" s="6"/>
      <c r="D12" s="1" t="s">
        <v>13</v>
      </c>
      <c r="E12" s="1" t="s">
        <v>64</v>
      </c>
      <c r="F12" s="4"/>
      <c r="G12" s="4"/>
      <c r="H12" s="4"/>
      <c r="I12" s="32">
        <v>0.4375</v>
      </c>
      <c r="J12" s="36">
        <v>8</v>
      </c>
      <c r="K12" s="23">
        <f t="shared" si="0"/>
        <v>0.4097222222222222</v>
      </c>
      <c r="L12" s="24" t="s">
        <v>11</v>
      </c>
      <c r="M12" s="25">
        <f t="shared" si="1"/>
        <v>0.4166666666666667</v>
      </c>
    </row>
    <row r="13" spans="2:13" ht="12.75" customHeight="1">
      <c r="B13" s="1">
        <v>11</v>
      </c>
      <c r="C13" s="6"/>
      <c r="D13" s="1" t="s">
        <v>5</v>
      </c>
      <c r="E13" s="1" t="s">
        <v>15</v>
      </c>
      <c r="F13" s="4"/>
      <c r="G13" s="34"/>
      <c r="H13" s="34"/>
      <c r="I13" s="32">
        <v>0.4375</v>
      </c>
      <c r="J13" s="37">
        <v>11</v>
      </c>
      <c r="K13" s="23">
        <f t="shared" si="0"/>
        <v>0.4097222222222222</v>
      </c>
      <c r="L13" s="24" t="s">
        <v>11</v>
      </c>
      <c r="M13" s="25">
        <f t="shared" si="1"/>
        <v>0.4166666666666667</v>
      </c>
    </row>
    <row r="14" spans="2:13" ht="12.75" customHeight="1">
      <c r="B14" s="1">
        <v>12</v>
      </c>
      <c r="C14" s="35" t="s">
        <v>29</v>
      </c>
      <c r="D14" s="1" t="s">
        <v>4</v>
      </c>
      <c r="E14" s="1" t="s">
        <v>32</v>
      </c>
      <c r="F14" s="4"/>
      <c r="G14" s="34" t="s">
        <v>28</v>
      </c>
      <c r="H14" s="34"/>
      <c r="I14" s="32">
        <v>0.4791666666666667</v>
      </c>
      <c r="J14" s="36">
        <v>2</v>
      </c>
      <c r="K14" s="23">
        <f t="shared" si="0"/>
        <v>0.4513888888888889</v>
      </c>
      <c r="L14" s="24" t="s">
        <v>11</v>
      </c>
      <c r="M14" s="25">
        <f t="shared" si="1"/>
        <v>0.45833333333333337</v>
      </c>
    </row>
    <row r="15" spans="2:13" ht="12.75" customHeight="1">
      <c r="B15" s="1">
        <v>13</v>
      </c>
      <c r="C15" s="35" t="s">
        <v>30</v>
      </c>
      <c r="D15" s="1" t="s">
        <v>4</v>
      </c>
      <c r="E15" s="1" t="s">
        <v>32</v>
      </c>
      <c r="F15" s="4"/>
      <c r="G15" s="34" t="s">
        <v>67</v>
      </c>
      <c r="H15" s="34"/>
      <c r="I15" s="32">
        <v>0.4791666666666667</v>
      </c>
      <c r="J15" s="36">
        <v>5</v>
      </c>
      <c r="K15" s="23">
        <f t="shared" si="0"/>
        <v>0.4513888888888889</v>
      </c>
      <c r="L15" s="24" t="s">
        <v>11</v>
      </c>
      <c r="M15" s="25">
        <f t="shared" si="1"/>
        <v>0.45833333333333337</v>
      </c>
    </row>
    <row r="16" spans="2:13" ht="12.75" customHeight="1">
      <c r="B16" s="1">
        <v>14</v>
      </c>
      <c r="C16" s="6" t="s">
        <v>31</v>
      </c>
      <c r="D16" s="1" t="s">
        <v>4</v>
      </c>
      <c r="E16" s="1" t="s">
        <v>32</v>
      </c>
      <c r="F16" s="4"/>
      <c r="G16" s="34" t="s">
        <v>68</v>
      </c>
      <c r="H16" s="34"/>
      <c r="I16" s="32">
        <v>0.4791666666666667</v>
      </c>
      <c r="J16" s="36">
        <v>7</v>
      </c>
      <c r="K16" s="23">
        <f t="shared" si="0"/>
        <v>0.4513888888888889</v>
      </c>
      <c r="L16" s="24" t="s">
        <v>11</v>
      </c>
      <c r="M16" s="25">
        <f t="shared" si="1"/>
        <v>0.45833333333333337</v>
      </c>
    </row>
    <row r="17" spans="2:13" ht="12.75" customHeight="1">
      <c r="B17" s="1">
        <v>15</v>
      </c>
      <c r="C17" s="6"/>
      <c r="D17" s="1" t="s">
        <v>12</v>
      </c>
      <c r="E17" s="1" t="s">
        <v>32</v>
      </c>
      <c r="F17" s="4"/>
      <c r="G17" s="34" t="s">
        <v>69</v>
      </c>
      <c r="H17" s="34"/>
      <c r="I17" s="32">
        <v>0.5416666666666666</v>
      </c>
      <c r="J17" s="36">
        <v>21</v>
      </c>
      <c r="K17" s="23">
        <f t="shared" si="0"/>
        <v>0.5138888888888888</v>
      </c>
      <c r="L17" s="24" t="s">
        <v>11</v>
      </c>
      <c r="M17" s="25">
        <f t="shared" si="1"/>
        <v>0.5208333333333333</v>
      </c>
    </row>
  </sheetData>
  <sheetProtection/>
  <mergeCells count="1">
    <mergeCell ref="K1:M1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0"/>
  <sheetViews>
    <sheetView showGridLines="0" tabSelected="1" view="pageBreakPreview" zoomScaleNormal="115" zoomScaleSheetLayoutView="100" zoomScalePageLayoutView="0" workbookViewId="0" topLeftCell="A1">
      <selection activeCell="O34" sqref="O34"/>
    </sheetView>
  </sheetViews>
  <sheetFormatPr defaultColWidth="9.00390625" defaultRowHeight="13.5"/>
  <cols>
    <col min="1" max="1" width="1.25" style="12" customWidth="1"/>
    <col min="2" max="2" width="4.625" style="12" customWidth="1"/>
    <col min="3" max="3" width="6.625" style="12" customWidth="1"/>
    <col min="4" max="4" width="5.625" style="12" customWidth="1"/>
    <col min="5" max="5" width="11.00390625" style="12" bestFit="1" customWidth="1"/>
    <col min="6" max="6" width="3.25390625" style="12" bestFit="1" customWidth="1"/>
    <col min="7" max="7" width="3.125" style="12" bestFit="1" customWidth="1"/>
    <col min="8" max="8" width="3.25390625" style="12" bestFit="1" customWidth="1"/>
    <col min="9" max="9" width="13.00390625" style="22" bestFit="1" customWidth="1"/>
    <col min="10" max="10" width="3.75390625" style="12" customWidth="1"/>
    <col min="11" max="11" width="9.00390625" style="22" customWidth="1"/>
    <col min="12" max="12" width="3.375" style="22" bestFit="1" customWidth="1"/>
    <col min="13" max="13" width="9.00390625" style="22" customWidth="1"/>
    <col min="14" max="16384" width="9.00390625" style="12" customWidth="1"/>
  </cols>
  <sheetData>
    <row r="1" spans="2:13" ht="24">
      <c r="B1" s="40" t="s">
        <v>34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7.25" customHeight="1">
      <c r="B2" s="13" t="s">
        <v>35</v>
      </c>
      <c r="C2" s="14"/>
      <c r="D2" s="14"/>
      <c r="E2" s="14"/>
      <c r="F2" s="10"/>
      <c r="G2" s="10"/>
      <c r="H2" s="10"/>
      <c r="I2" s="15"/>
      <c r="J2" s="15"/>
      <c r="K2" s="41" t="s">
        <v>23</v>
      </c>
      <c r="L2" s="41"/>
      <c r="M2" s="41"/>
    </row>
    <row r="3" spans="2:13" ht="15" customHeight="1">
      <c r="B3" s="16" t="s">
        <v>0</v>
      </c>
      <c r="C3" s="17" t="s">
        <v>1</v>
      </c>
      <c r="D3" s="16" t="s">
        <v>3</v>
      </c>
      <c r="E3" s="16" t="s">
        <v>2</v>
      </c>
      <c r="F3" s="17"/>
      <c r="G3" s="18" t="s">
        <v>6</v>
      </c>
      <c r="H3" s="19"/>
      <c r="I3" s="16" t="s">
        <v>22</v>
      </c>
      <c r="J3" s="15"/>
      <c r="K3" s="17" t="s">
        <v>24</v>
      </c>
      <c r="L3" s="18"/>
      <c r="M3" s="19" t="s">
        <v>25</v>
      </c>
    </row>
    <row r="4" spans="2:13" ht="12.75" customHeight="1">
      <c r="B4" s="1">
        <v>1</v>
      </c>
      <c r="C4" s="2"/>
      <c r="D4" s="2" t="s">
        <v>36</v>
      </c>
      <c r="E4" s="2" t="s">
        <v>18</v>
      </c>
      <c r="F4" s="7"/>
      <c r="G4" s="8">
        <v>1</v>
      </c>
      <c r="H4" s="9"/>
      <c r="I4" s="32">
        <v>0.3541666666666667</v>
      </c>
      <c r="J4" s="28">
        <v>14</v>
      </c>
      <c r="K4" s="23">
        <f>I4-"０：３０"</f>
        <v>0.33333333333333337</v>
      </c>
      <c r="L4" s="24" t="s">
        <v>11</v>
      </c>
      <c r="M4" s="25">
        <f>I4-"０：１５"</f>
        <v>0.34375</v>
      </c>
    </row>
    <row r="5" spans="2:13" ht="12.75" customHeight="1">
      <c r="B5" s="1">
        <v>2</v>
      </c>
      <c r="C5" s="2"/>
      <c r="D5" s="2" t="s">
        <v>37</v>
      </c>
      <c r="E5" s="2" t="s">
        <v>18</v>
      </c>
      <c r="F5" s="7"/>
      <c r="G5" s="8">
        <v>2</v>
      </c>
      <c r="H5" s="9"/>
      <c r="I5" s="32">
        <v>0.3611111111111111</v>
      </c>
      <c r="J5" s="28">
        <v>30</v>
      </c>
      <c r="K5" s="23">
        <f>I5-"０：３０"</f>
        <v>0.3402777777777778</v>
      </c>
      <c r="L5" s="24" t="s">
        <v>11</v>
      </c>
      <c r="M5" s="25">
        <f>I5-"０：１５"</f>
        <v>0.3506944444444444</v>
      </c>
    </row>
    <row r="6" spans="2:13" ht="12.75" customHeight="1">
      <c r="B6" s="1">
        <v>3</v>
      </c>
      <c r="C6" s="1" t="s">
        <v>43</v>
      </c>
      <c r="D6" s="21" t="s">
        <v>44</v>
      </c>
      <c r="E6" s="1" t="s">
        <v>17</v>
      </c>
      <c r="F6" s="6"/>
      <c r="G6" s="4">
        <v>1</v>
      </c>
      <c r="H6" s="5"/>
      <c r="I6" s="32">
        <v>0.375</v>
      </c>
      <c r="J6" s="27">
        <v>6</v>
      </c>
      <c r="K6" s="23">
        <f>I6-"０：３０"</f>
        <v>0.3541666666666667</v>
      </c>
      <c r="L6" s="24" t="s">
        <v>11</v>
      </c>
      <c r="M6" s="25">
        <f>I6-"０：１５"</f>
        <v>0.3645833333333333</v>
      </c>
    </row>
    <row r="7" spans="2:13" ht="12.75" customHeight="1">
      <c r="B7" s="1">
        <v>4</v>
      </c>
      <c r="C7" s="1" t="s">
        <v>43</v>
      </c>
      <c r="D7" s="21" t="s">
        <v>45</v>
      </c>
      <c r="E7" s="1" t="s">
        <v>17</v>
      </c>
      <c r="F7" s="6"/>
      <c r="G7" s="4">
        <v>1</v>
      </c>
      <c r="H7" s="5"/>
      <c r="I7" s="32">
        <v>0.3784722222222222</v>
      </c>
      <c r="J7" s="27">
        <v>4</v>
      </c>
      <c r="K7" s="23">
        <f aca="true" t="shared" si="0" ref="K7:K42">I7-"０：３０"</f>
        <v>0.3576388888888889</v>
      </c>
      <c r="L7" s="24" t="s">
        <v>11</v>
      </c>
      <c r="M7" s="25">
        <f aca="true" t="shared" si="1" ref="M7:M42">I7-"０：１５"</f>
        <v>0.3680555555555555</v>
      </c>
    </row>
    <row r="8" spans="2:13" ht="12.75" customHeight="1">
      <c r="B8" s="1">
        <v>5</v>
      </c>
      <c r="C8" s="1" t="s">
        <v>47</v>
      </c>
      <c r="D8" s="21" t="s">
        <v>44</v>
      </c>
      <c r="E8" s="1" t="s">
        <v>17</v>
      </c>
      <c r="F8" s="6"/>
      <c r="G8" s="4">
        <v>1</v>
      </c>
      <c r="H8" s="5"/>
      <c r="I8" s="32">
        <v>0.3819444444444444</v>
      </c>
      <c r="J8" s="27">
        <v>5</v>
      </c>
      <c r="K8" s="23">
        <f t="shared" si="0"/>
        <v>0.3611111111111111</v>
      </c>
      <c r="L8" s="24" t="s">
        <v>11</v>
      </c>
      <c r="M8" s="25">
        <f t="shared" si="1"/>
        <v>0.37152777777777773</v>
      </c>
    </row>
    <row r="9" spans="2:13" ht="12.75" customHeight="1">
      <c r="B9" s="1">
        <v>6</v>
      </c>
      <c r="C9" s="1" t="s">
        <v>47</v>
      </c>
      <c r="D9" s="21" t="s">
        <v>45</v>
      </c>
      <c r="E9" s="1" t="s">
        <v>17</v>
      </c>
      <c r="F9" s="6"/>
      <c r="G9" s="4">
        <v>1</v>
      </c>
      <c r="H9" s="5"/>
      <c r="I9" s="32">
        <v>0.38541666666666663</v>
      </c>
      <c r="J9" s="27">
        <v>5</v>
      </c>
      <c r="K9" s="23">
        <f t="shared" si="0"/>
        <v>0.3645833333333333</v>
      </c>
      <c r="L9" s="24" t="s">
        <v>11</v>
      </c>
      <c r="M9" s="25">
        <f t="shared" si="1"/>
        <v>0.37499999999999994</v>
      </c>
    </row>
    <row r="10" spans="2:13" ht="12.75" customHeight="1">
      <c r="B10" s="1">
        <v>7</v>
      </c>
      <c r="C10" s="1" t="s">
        <v>48</v>
      </c>
      <c r="D10" s="21" t="s">
        <v>44</v>
      </c>
      <c r="E10" s="1" t="s">
        <v>17</v>
      </c>
      <c r="F10" s="6"/>
      <c r="G10" s="4">
        <v>2</v>
      </c>
      <c r="H10" s="5"/>
      <c r="I10" s="32">
        <v>0.39236111111111105</v>
      </c>
      <c r="J10" s="27">
        <v>12</v>
      </c>
      <c r="K10" s="23">
        <f t="shared" si="0"/>
        <v>0.37152777777777773</v>
      </c>
      <c r="L10" s="24" t="s">
        <v>11</v>
      </c>
      <c r="M10" s="25">
        <f t="shared" si="1"/>
        <v>0.38194444444444436</v>
      </c>
    </row>
    <row r="11" spans="2:13" ht="12.75" customHeight="1">
      <c r="B11" s="1">
        <v>8</v>
      </c>
      <c r="C11" s="1" t="s">
        <v>48</v>
      </c>
      <c r="D11" s="21" t="s">
        <v>45</v>
      </c>
      <c r="E11" s="1" t="s">
        <v>17</v>
      </c>
      <c r="F11" s="6"/>
      <c r="G11" s="4">
        <v>2</v>
      </c>
      <c r="H11" s="5"/>
      <c r="I11" s="32">
        <v>0.39583333333333326</v>
      </c>
      <c r="J11" s="27">
        <v>12</v>
      </c>
      <c r="K11" s="23">
        <f t="shared" si="0"/>
        <v>0.37499999999999994</v>
      </c>
      <c r="L11" s="24" t="s">
        <v>11</v>
      </c>
      <c r="M11" s="25">
        <f t="shared" si="1"/>
        <v>0.3854166666666666</v>
      </c>
    </row>
    <row r="12" spans="2:13" ht="12.75" customHeight="1">
      <c r="B12" s="1">
        <v>9</v>
      </c>
      <c r="C12" s="1" t="s">
        <v>50</v>
      </c>
      <c r="D12" s="21" t="s">
        <v>44</v>
      </c>
      <c r="E12" s="1" t="s">
        <v>17</v>
      </c>
      <c r="F12" s="6"/>
      <c r="G12" s="4">
        <v>2</v>
      </c>
      <c r="H12" s="5"/>
      <c r="I12" s="32">
        <v>0.39930555555555547</v>
      </c>
      <c r="J12" s="27">
        <v>14</v>
      </c>
      <c r="K12" s="23">
        <f t="shared" si="0"/>
        <v>0.37847222222222215</v>
      </c>
      <c r="L12" s="24" t="s">
        <v>11</v>
      </c>
      <c r="M12" s="25">
        <f t="shared" si="1"/>
        <v>0.3888888888888888</v>
      </c>
    </row>
    <row r="13" spans="2:13" ht="12.75" customHeight="1">
      <c r="B13" s="1">
        <v>10</v>
      </c>
      <c r="C13" s="1" t="s">
        <v>50</v>
      </c>
      <c r="D13" s="21" t="s">
        <v>45</v>
      </c>
      <c r="E13" s="1" t="s">
        <v>17</v>
      </c>
      <c r="F13" s="6"/>
      <c r="G13" s="4">
        <v>2</v>
      </c>
      <c r="H13" s="5"/>
      <c r="I13" s="32">
        <v>0.4027777777777777</v>
      </c>
      <c r="J13" s="27">
        <v>10</v>
      </c>
      <c r="K13" s="23">
        <f t="shared" si="0"/>
        <v>0.38194444444444436</v>
      </c>
      <c r="L13" s="24" t="s">
        <v>11</v>
      </c>
      <c r="M13" s="25">
        <f t="shared" si="1"/>
        <v>0.392361111111111</v>
      </c>
    </row>
    <row r="14" spans="2:13" ht="12.75" customHeight="1">
      <c r="B14" s="42">
        <v>11</v>
      </c>
      <c r="C14" s="44" t="s">
        <v>36</v>
      </c>
      <c r="D14" s="45"/>
      <c r="E14" s="42" t="s">
        <v>17</v>
      </c>
      <c r="F14" s="6">
        <v>1</v>
      </c>
      <c r="G14" s="4" t="s">
        <v>11</v>
      </c>
      <c r="H14" s="5">
        <v>3</v>
      </c>
      <c r="I14" s="32">
        <v>0.4097222222222221</v>
      </c>
      <c r="J14" s="51">
        <v>43</v>
      </c>
      <c r="K14" s="23">
        <f t="shared" si="0"/>
        <v>0.3888888888888888</v>
      </c>
      <c r="L14" s="24" t="s">
        <v>11</v>
      </c>
      <c r="M14" s="25">
        <f t="shared" si="1"/>
        <v>0.3993055555555554</v>
      </c>
    </row>
    <row r="15" spans="2:13" ht="12.75" customHeight="1">
      <c r="B15" s="43"/>
      <c r="C15" s="46"/>
      <c r="D15" s="47"/>
      <c r="E15" s="43"/>
      <c r="F15" s="6">
        <v>4</v>
      </c>
      <c r="G15" s="4" t="s">
        <v>11</v>
      </c>
      <c r="H15" s="5">
        <v>6</v>
      </c>
      <c r="I15" s="32">
        <v>0.4166666666666665</v>
      </c>
      <c r="J15" s="51"/>
      <c r="K15" s="23">
        <f t="shared" si="0"/>
        <v>0.3958333333333332</v>
      </c>
      <c r="L15" s="24" t="s">
        <v>11</v>
      </c>
      <c r="M15" s="25">
        <f t="shared" si="1"/>
        <v>0.40624999999999983</v>
      </c>
    </row>
    <row r="16" spans="2:13" ht="12.75" customHeight="1">
      <c r="B16" s="42">
        <v>12</v>
      </c>
      <c r="C16" s="44" t="s">
        <v>37</v>
      </c>
      <c r="D16" s="45"/>
      <c r="E16" s="42" t="s">
        <v>17</v>
      </c>
      <c r="F16" s="6">
        <v>1</v>
      </c>
      <c r="G16" s="4" t="s">
        <v>11</v>
      </c>
      <c r="H16" s="5">
        <v>3</v>
      </c>
      <c r="I16" s="32">
        <v>0.4270833333333332</v>
      </c>
      <c r="J16" s="51">
        <v>94</v>
      </c>
      <c r="K16" s="23">
        <f t="shared" si="0"/>
        <v>0.4062499999999999</v>
      </c>
      <c r="L16" s="24" t="s">
        <v>11</v>
      </c>
      <c r="M16" s="25">
        <f t="shared" si="1"/>
        <v>0.4166666666666665</v>
      </c>
    </row>
    <row r="17" spans="2:13" ht="12.75" customHeight="1">
      <c r="B17" s="48"/>
      <c r="C17" s="49"/>
      <c r="D17" s="50"/>
      <c r="E17" s="48"/>
      <c r="F17" s="6">
        <v>4</v>
      </c>
      <c r="G17" s="4" t="s">
        <v>11</v>
      </c>
      <c r="H17" s="5">
        <v>6</v>
      </c>
      <c r="I17" s="32">
        <v>0.4340277777777776</v>
      </c>
      <c r="J17" s="51"/>
      <c r="K17" s="23">
        <f t="shared" si="0"/>
        <v>0.4131944444444443</v>
      </c>
      <c r="L17" s="24" t="s">
        <v>11</v>
      </c>
      <c r="M17" s="25">
        <f t="shared" si="1"/>
        <v>0.42361111111111094</v>
      </c>
    </row>
    <row r="18" spans="2:13" ht="12.75" customHeight="1">
      <c r="B18" s="48"/>
      <c r="C18" s="49"/>
      <c r="D18" s="50"/>
      <c r="E18" s="48"/>
      <c r="F18" s="6">
        <v>7</v>
      </c>
      <c r="G18" s="4" t="s">
        <v>11</v>
      </c>
      <c r="H18" s="5">
        <v>9</v>
      </c>
      <c r="I18" s="32">
        <v>0.44097222222222204</v>
      </c>
      <c r="J18" s="51"/>
      <c r="K18" s="23">
        <f t="shared" si="0"/>
        <v>0.42013888888888873</v>
      </c>
      <c r="L18" s="24" t="s">
        <v>11</v>
      </c>
      <c r="M18" s="25">
        <f t="shared" si="1"/>
        <v>0.43055555555555536</v>
      </c>
    </row>
    <row r="19" spans="2:13" ht="12.75" customHeight="1">
      <c r="B19" s="43"/>
      <c r="C19" s="46"/>
      <c r="D19" s="47"/>
      <c r="E19" s="43"/>
      <c r="F19" s="6">
        <v>10</v>
      </c>
      <c r="G19" s="4" t="s">
        <v>11</v>
      </c>
      <c r="H19" s="5">
        <v>12</v>
      </c>
      <c r="I19" s="32">
        <v>0.44791666666666646</v>
      </c>
      <c r="J19" s="51"/>
      <c r="K19" s="23">
        <f t="shared" si="0"/>
        <v>0.42708333333333315</v>
      </c>
      <c r="L19" s="24" t="s">
        <v>11</v>
      </c>
      <c r="M19" s="25">
        <f t="shared" si="1"/>
        <v>0.4374999999999998</v>
      </c>
    </row>
    <row r="20" spans="2:13" ht="12.75" customHeight="1">
      <c r="B20" s="1">
        <v>13</v>
      </c>
      <c r="C20" s="2"/>
      <c r="D20" s="2" t="s">
        <v>36</v>
      </c>
      <c r="E20" s="2" t="s">
        <v>19</v>
      </c>
      <c r="F20" s="7"/>
      <c r="G20" s="8">
        <v>1</v>
      </c>
      <c r="H20" s="9"/>
      <c r="I20" s="32">
        <v>0.45833333333333315</v>
      </c>
      <c r="J20" s="28">
        <v>8</v>
      </c>
      <c r="K20" s="23">
        <f t="shared" si="0"/>
        <v>0.43749999999999983</v>
      </c>
      <c r="L20" s="24" t="s">
        <v>11</v>
      </c>
      <c r="M20" s="25">
        <f t="shared" si="1"/>
        <v>0.44791666666666646</v>
      </c>
    </row>
    <row r="21" spans="2:13" ht="12.75" customHeight="1">
      <c r="B21" s="1">
        <v>14</v>
      </c>
      <c r="C21" s="2"/>
      <c r="D21" s="2" t="s">
        <v>37</v>
      </c>
      <c r="E21" s="2" t="s">
        <v>19</v>
      </c>
      <c r="F21" s="7"/>
      <c r="G21" s="8">
        <v>3</v>
      </c>
      <c r="H21" s="9"/>
      <c r="I21" s="32">
        <v>0.46180555555555536</v>
      </c>
      <c r="J21" s="28">
        <v>24</v>
      </c>
      <c r="K21" s="23">
        <f t="shared" si="0"/>
        <v>0.44097222222222204</v>
      </c>
      <c r="L21" s="24" t="s">
        <v>11</v>
      </c>
      <c r="M21" s="25">
        <f t="shared" si="1"/>
        <v>0.4513888888888887</v>
      </c>
    </row>
    <row r="22" spans="2:13" ht="12.75" customHeight="1">
      <c r="B22" s="1">
        <v>15</v>
      </c>
      <c r="C22" s="2" t="s">
        <v>57</v>
      </c>
      <c r="D22" s="2" t="s">
        <v>56</v>
      </c>
      <c r="E22" s="2" t="s">
        <v>39</v>
      </c>
      <c r="F22" s="7"/>
      <c r="G22" s="8">
        <v>1</v>
      </c>
      <c r="H22" s="9"/>
      <c r="I22" s="32">
        <v>0.47569444444444425</v>
      </c>
      <c r="J22" s="28">
        <v>3</v>
      </c>
      <c r="K22" s="23">
        <f t="shared" si="0"/>
        <v>0.45486111111111094</v>
      </c>
      <c r="L22" s="24" t="s">
        <v>11</v>
      </c>
      <c r="M22" s="25">
        <f t="shared" si="1"/>
        <v>0.46527777777777757</v>
      </c>
    </row>
    <row r="23" spans="2:13" ht="12.75" customHeight="1">
      <c r="B23" s="1">
        <v>16</v>
      </c>
      <c r="C23" s="2"/>
      <c r="D23" s="2" t="s">
        <v>36</v>
      </c>
      <c r="E23" s="2" t="s">
        <v>40</v>
      </c>
      <c r="F23" s="7"/>
      <c r="G23" s="8">
        <v>1</v>
      </c>
      <c r="H23" s="9"/>
      <c r="I23" s="32">
        <v>0.47916666666666646</v>
      </c>
      <c r="J23" s="28">
        <v>2</v>
      </c>
      <c r="K23" s="23">
        <f t="shared" si="0"/>
        <v>0.45833333333333315</v>
      </c>
      <c r="L23" s="24" t="s">
        <v>11</v>
      </c>
      <c r="M23" s="25">
        <f t="shared" si="1"/>
        <v>0.4687499999999998</v>
      </c>
    </row>
    <row r="24" spans="2:13" ht="12.75" customHeight="1">
      <c r="B24" s="1">
        <v>17</v>
      </c>
      <c r="C24" s="2" t="s">
        <v>57</v>
      </c>
      <c r="D24" s="3" t="s">
        <v>58</v>
      </c>
      <c r="E24" s="2" t="s">
        <v>41</v>
      </c>
      <c r="F24" s="7"/>
      <c r="G24" s="8">
        <v>2</v>
      </c>
      <c r="H24" s="9"/>
      <c r="I24" s="32">
        <v>0.4861111111111109</v>
      </c>
      <c r="J24" s="28">
        <v>10</v>
      </c>
      <c r="K24" s="23">
        <f t="shared" si="0"/>
        <v>0.46527777777777757</v>
      </c>
      <c r="L24" s="24" t="s">
        <v>11</v>
      </c>
      <c r="M24" s="25">
        <f t="shared" si="1"/>
        <v>0.4756944444444442</v>
      </c>
    </row>
    <row r="25" spans="2:13" ht="12.75" customHeight="1">
      <c r="B25" s="1">
        <v>18</v>
      </c>
      <c r="C25" s="2"/>
      <c r="D25" s="2" t="s">
        <v>37</v>
      </c>
      <c r="E25" s="2" t="s">
        <v>42</v>
      </c>
      <c r="F25" s="7"/>
      <c r="G25" s="8">
        <v>1</v>
      </c>
      <c r="H25" s="9"/>
      <c r="I25" s="32">
        <v>0.4930555555555553</v>
      </c>
      <c r="J25" s="28">
        <v>6</v>
      </c>
      <c r="K25" s="23">
        <f t="shared" si="0"/>
        <v>0.472222222222222</v>
      </c>
      <c r="L25" s="24" t="s">
        <v>11</v>
      </c>
      <c r="M25" s="25">
        <f t="shared" si="1"/>
        <v>0.4826388888888886</v>
      </c>
    </row>
    <row r="26" spans="2:13" ht="12.75" customHeight="1">
      <c r="B26" s="1">
        <v>19</v>
      </c>
      <c r="C26" s="2" t="s">
        <v>48</v>
      </c>
      <c r="D26" s="3" t="s">
        <v>45</v>
      </c>
      <c r="E26" s="2" t="s">
        <v>18</v>
      </c>
      <c r="F26" s="7"/>
      <c r="G26" s="8">
        <v>1</v>
      </c>
      <c r="H26" s="9"/>
      <c r="I26" s="32">
        <v>0.503472222222222</v>
      </c>
      <c r="J26" s="28">
        <v>3</v>
      </c>
      <c r="K26" s="23">
        <f t="shared" si="0"/>
        <v>0.4826388888888887</v>
      </c>
      <c r="L26" s="24" t="s">
        <v>11</v>
      </c>
      <c r="M26" s="25">
        <f t="shared" si="1"/>
        <v>0.4930555555555553</v>
      </c>
    </row>
    <row r="27" spans="2:13" ht="12.75" customHeight="1">
      <c r="B27" s="1">
        <v>20</v>
      </c>
      <c r="C27" s="2" t="s">
        <v>50</v>
      </c>
      <c r="D27" s="3" t="s">
        <v>45</v>
      </c>
      <c r="E27" s="2" t="s">
        <v>18</v>
      </c>
      <c r="F27" s="7"/>
      <c r="G27" s="8">
        <v>1</v>
      </c>
      <c r="H27" s="9"/>
      <c r="I27" s="32">
        <v>0.5104166666666664</v>
      </c>
      <c r="J27" s="28">
        <v>7</v>
      </c>
      <c r="K27" s="23">
        <f t="shared" si="0"/>
        <v>0.4895833333333331</v>
      </c>
      <c r="L27" s="24" t="s">
        <v>11</v>
      </c>
      <c r="M27" s="25">
        <f t="shared" si="1"/>
        <v>0.4999999999999997</v>
      </c>
    </row>
    <row r="28" spans="2:13" ht="12.75" customHeight="1">
      <c r="B28" s="1">
        <v>21</v>
      </c>
      <c r="C28" s="1" t="s">
        <v>48</v>
      </c>
      <c r="D28" s="1" t="s">
        <v>36</v>
      </c>
      <c r="E28" s="1" t="s">
        <v>38</v>
      </c>
      <c r="F28" s="6"/>
      <c r="G28" s="4">
        <v>1</v>
      </c>
      <c r="H28" s="5"/>
      <c r="I28" s="32">
        <v>0.5243055555555552</v>
      </c>
      <c r="J28" s="27">
        <v>6</v>
      </c>
      <c r="K28" s="23">
        <f t="shared" si="0"/>
        <v>0.5034722222222219</v>
      </c>
      <c r="L28" s="24" t="s">
        <v>11</v>
      </c>
      <c r="M28" s="25">
        <f t="shared" si="1"/>
        <v>0.5138888888888886</v>
      </c>
    </row>
    <row r="29" spans="2:13" ht="12.75" customHeight="1">
      <c r="B29" s="1">
        <v>22</v>
      </c>
      <c r="C29" s="2" t="s">
        <v>48</v>
      </c>
      <c r="D29" s="1" t="s">
        <v>37</v>
      </c>
      <c r="E29" s="2" t="s">
        <v>38</v>
      </c>
      <c r="F29" s="7"/>
      <c r="G29" s="8">
        <v>1</v>
      </c>
      <c r="H29" s="9"/>
      <c r="I29" s="32">
        <v>0.5277777777777775</v>
      </c>
      <c r="J29" s="28">
        <v>3</v>
      </c>
      <c r="K29" s="23">
        <f t="shared" si="0"/>
        <v>0.5069444444444441</v>
      </c>
      <c r="L29" s="24" t="s">
        <v>11</v>
      </c>
      <c r="M29" s="25">
        <f t="shared" si="1"/>
        <v>0.5173611111111108</v>
      </c>
    </row>
    <row r="30" spans="2:13" ht="12.75" customHeight="1">
      <c r="B30" s="1">
        <v>23</v>
      </c>
      <c r="C30" s="2" t="s">
        <v>50</v>
      </c>
      <c r="D30" s="1" t="s">
        <v>36</v>
      </c>
      <c r="E30" s="2" t="s">
        <v>38</v>
      </c>
      <c r="F30" s="7"/>
      <c r="G30" s="8">
        <v>1</v>
      </c>
      <c r="H30" s="9"/>
      <c r="I30" s="32">
        <v>0.5312499999999997</v>
      </c>
      <c r="J30" s="28">
        <v>3</v>
      </c>
      <c r="K30" s="23">
        <f t="shared" si="0"/>
        <v>0.5104166666666663</v>
      </c>
      <c r="L30" s="24" t="s">
        <v>11</v>
      </c>
      <c r="M30" s="25">
        <f t="shared" si="1"/>
        <v>0.520833333333333</v>
      </c>
    </row>
    <row r="31" spans="2:13" ht="12.75" customHeight="1">
      <c r="B31" s="1">
        <v>24</v>
      </c>
      <c r="C31" s="2" t="s">
        <v>50</v>
      </c>
      <c r="D31" s="1" t="s">
        <v>37</v>
      </c>
      <c r="E31" s="2" t="s">
        <v>38</v>
      </c>
      <c r="F31" s="7"/>
      <c r="G31" s="8">
        <v>1</v>
      </c>
      <c r="H31" s="9"/>
      <c r="I31" s="53">
        <v>0.5347222222222219</v>
      </c>
      <c r="J31" s="28">
        <v>4</v>
      </c>
      <c r="K31" s="23">
        <f t="shared" si="0"/>
        <v>0.5138888888888885</v>
      </c>
      <c r="L31" s="24" t="s">
        <v>11</v>
      </c>
      <c r="M31" s="25">
        <f t="shared" si="1"/>
        <v>0.5243055555555552</v>
      </c>
    </row>
    <row r="32" spans="2:13" ht="12.75" customHeight="1">
      <c r="B32" s="1">
        <v>25</v>
      </c>
      <c r="C32" s="1" t="s">
        <v>43</v>
      </c>
      <c r="D32" s="1" t="s">
        <v>36</v>
      </c>
      <c r="E32" s="1" t="s">
        <v>21</v>
      </c>
      <c r="F32" s="6"/>
      <c r="G32" s="4">
        <v>1</v>
      </c>
      <c r="H32" s="5"/>
      <c r="I32" s="53">
        <v>0.5451388888888885</v>
      </c>
      <c r="J32" s="27">
        <v>4</v>
      </c>
      <c r="K32" s="23">
        <f t="shared" si="0"/>
        <v>0.5243055555555551</v>
      </c>
      <c r="L32" s="24" t="s">
        <v>11</v>
      </c>
      <c r="M32" s="25">
        <f t="shared" si="1"/>
        <v>0.5347222222222219</v>
      </c>
    </row>
    <row r="33" spans="2:13" ht="12.75" customHeight="1">
      <c r="B33" s="1">
        <v>26</v>
      </c>
      <c r="C33" s="1" t="s">
        <v>43</v>
      </c>
      <c r="D33" s="1" t="s">
        <v>37</v>
      </c>
      <c r="E33" s="1" t="s">
        <v>21</v>
      </c>
      <c r="F33" s="6"/>
      <c r="G33" s="4">
        <v>1</v>
      </c>
      <c r="H33" s="5"/>
      <c r="I33" s="53">
        <v>0.5486111111111107</v>
      </c>
      <c r="J33" s="27">
        <v>1</v>
      </c>
      <c r="K33" s="23">
        <f t="shared" si="0"/>
        <v>0.5277777777777773</v>
      </c>
      <c r="L33" s="24" t="s">
        <v>11</v>
      </c>
      <c r="M33" s="25">
        <f t="shared" si="1"/>
        <v>0.5381944444444441</v>
      </c>
    </row>
    <row r="34" spans="2:13" ht="12.75" customHeight="1">
      <c r="B34" s="1">
        <v>27</v>
      </c>
      <c r="C34" s="1" t="s">
        <v>47</v>
      </c>
      <c r="D34" s="1" t="s">
        <v>36</v>
      </c>
      <c r="E34" s="1" t="s">
        <v>21</v>
      </c>
      <c r="F34" s="6"/>
      <c r="G34" s="4">
        <v>1</v>
      </c>
      <c r="H34" s="5"/>
      <c r="I34" s="53">
        <v>0.5520833333333329</v>
      </c>
      <c r="J34" s="27">
        <v>2</v>
      </c>
      <c r="K34" s="23">
        <f t="shared" si="0"/>
        <v>0.5312499999999996</v>
      </c>
      <c r="L34" s="24" t="s">
        <v>11</v>
      </c>
      <c r="M34" s="25">
        <f t="shared" si="1"/>
        <v>0.5416666666666663</v>
      </c>
    </row>
    <row r="35" spans="2:13" ht="12.75" customHeight="1">
      <c r="B35" s="1">
        <v>28</v>
      </c>
      <c r="C35" s="1" t="s">
        <v>47</v>
      </c>
      <c r="D35" s="1" t="s">
        <v>37</v>
      </c>
      <c r="E35" s="1" t="s">
        <v>21</v>
      </c>
      <c r="F35" s="6"/>
      <c r="G35" s="4">
        <v>1</v>
      </c>
      <c r="H35" s="5"/>
      <c r="I35" s="53">
        <v>0.5555555555555551</v>
      </c>
      <c r="J35" s="27">
        <v>1</v>
      </c>
      <c r="K35" s="23">
        <f t="shared" si="0"/>
        <v>0.5347222222222218</v>
      </c>
      <c r="L35" s="24" t="s">
        <v>11</v>
      </c>
      <c r="M35" s="25">
        <f t="shared" si="1"/>
        <v>0.5451388888888885</v>
      </c>
    </row>
    <row r="36" spans="2:13" ht="12.75" customHeight="1">
      <c r="B36" s="1">
        <v>29</v>
      </c>
      <c r="C36" s="1" t="s">
        <v>48</v>
      </c>
      <c r="D36" s="1" t="s">
        <v>36</v>
      </c>
      <c r="E36" s="1" t="s">
        <v>21</v>
      </c>
      <c r="F36" s="6"/>
      <c r="G36" s="4">
        <v>1</v>
      </c>
      <c r="H36" s="5"/>
      <c r="I36" s="53">
        <v>0.5590277777777773</v>
      </c>
      <c r="J36" s="27">
        <v>4</v>
      </c>
      <c r="K36" s="23">
        <f t="shared" si="0"/>
        <v>0.538194444444444</v>
      </c>
      <c r="L36" s="24" t="s">
        <v>11</v>
      </c>
      <c r="M36" s="25">
        <f t="shared" si="1"/>
        <v>0.5486111111111107</v>
      </c>
    </row>
    <row r="37" spans="2:13" ht="12.75" customHeight="1">
      <c r="B37" s="1">
        <v>30</v>
      </c>
      <c r="C37" s="1" t="s">
        <v>50</v>
      </c>
      <c r="D37" s="1" t="s">
        <v>36</v>
      </c>
      <c r="E37" s="1" t="s">
        <v>21</v>
      </c>
      <c r="F37" s="6"/>
      <c r="G37" s="4">
        <v>1</v>
      </c>
      <c r="H37" s="5"/>
      <c r="I37" s="53">
        <v>0.5624999999999996</v>
      </c>
      <c r="J37" s="27">
        <v>4</v>
      </c>
      <c r="K37" s="23">
        <f t="shared" si="0"/>
        <v>0.5416666666666662</v>
      </c>
      <c r="L37" s="24" t="s">
        <v>11</v>
      </c>
      <c r="M37" s="25">
        <f t="shared" si="1"/>
        <v>0.5520833333333329</v>
      </c>
    </row>
    <row r="38" spans="2:13" ht="12.75" customHeight="1">
      <c r="B38" s="1">
        <v>31</v>
      </c>
      <c r="C38" s="1"/>
      <c r="D38" s="1" t="s">
        <v>36</v>
      </c>
      <c r="E38" s="1" t="s">
        <v>21</v>
      </c>
      <c r="F38" s="6"/>
      <c r="G38" s="4">
        <v>2</v>
      </c>
      <c r="H38" s="5"/>
      <c r="I38" s="32">
        <v>0.569444444444444</v>
      </c>
      <c r="J38" s="27">
        <v>15</v>
      </c>
      <c r="K38" s="23">
        <f t="shared" si="0"/>
        <v>0.5486111111111106</v>
      </c>
      <c r="L38" s="24" t="s">
        <v>11</v>
      </c>
      <c r="M38" s="25">
        <f t="shared" si="1"/>
        <v>0.5590277777777773</v>
      </c>
    </row>
    <row r="39" spans="2:13" ht="12.75" customHeight="1">
      <c r="B39" s="1">
        <v>32</v>
      </c>
      <c r="C39" s="1"/>
      <c r="D39" s="1" t="s">
        <v>37</v>
      </c>
      <c r="E39" s="1" t="s">
        <v>21</v>
      </c>
      <c r="F39" s="6"/>
      <c r="G39" s="4">
        <v>2</v>
      </c>
      <c r="H39" s="5"/>
      <c r="I39" s="32">
        <v>0.5763888888888884</v>
      </c>
      <c r="J39" s="27">
        <v>11</v>
      </c>
      <c r="K39" s="23">
        <f t="shared" si="0"/>
        <v>0.555555555555555</v>
      </c>
      <c r="L39" s="24" t="s">
        <v>11</v>
      </c>
      <c r="M39" s="25">
        <f t="shared" si="1"/>
        <v>0.5659722222222218</v>
      </c>
    </row>
    <row r="40" spans="2:13" ht="12.75" customHeight="1">
      <c r="B40" s="1">
        <v>33</v>
      </c>
      <c r="C40" s="1"/>
      <c r="D40" s="1" t="s">
        <v>36</v>
      </c>
      <c r="E40" s="1" t="s">
        <v>59</v>
      </c>
      <c r="F40" s="6"/>
      <c r="G40" s="4">
        <v>3</v>
      </c>
      <c r="H40" s="5"/>
      <c r="I40" s="32">
        <v>0.586805555555555</v>
      </c>
      <c r="J40" s="27">
        <v>19</v>
      </c>
      <c r="K40" s="23">
        <f t="shared" si="0"/>
        <v>0.5659722222222217</v>
      </c>
      <c r="L40" s="24" t="s">
        <v>11</v>
      </c>
      <c r="M40" s="25">
        <f t="shared" si="1"/>
        <v>0.5763888888888884</v>
      </c>
    </row>
    <row r="41" spans="2:13" ht="12.75" customHeight="1">
      <c r="B41" s="1">
        <v>34</v>
      </c>
      <c r="C41" s="1"/>
      <c r="D41" s="1" t="s">
        <v>37</v>
      </c>
      <c r="E41" s="1" t="s">
        <v>59</v>
      </c>
      <c r="F41" s="6"/>
      <c r="G41" s="4">
        <v>3</v>
      </c>
      <c r="H41" s="5"/>
      <c r="I41" s="32">
        <v>0.5937499999999994</v>
      </c>
      <c r="J41" s="27">
        <v>23</v>
      </c>
      <c r="K41" s="23">
        <f t="shared" si="0"/>
        <v>0.5729166666666661</v>
      </c>
      <c r="L41" s="24" t="s">
        <v>11</v>
      </c>
      <c r="M41" s="25">
        <f t="shared" si="1"/>
        <v>0.5833333333333328</v>
      </c>
    </row>
    <row r="42" spans="2:13" ht="12.75" customHeight="1">
      <c r="B42" s="1">
        <v>35</v>
      </c>
      <c r="C42" s="1"/>
      <c r="D42" s="1" t="s">
        <v>37</v>
      </c>
      <c r="E42" s="1" t="s">
        <v>20</v>
      </c>
      <c r="F42" s="6"/>
      <c r="G42" s="4">
        <v>1</v>
      </c>
      <c r="H42" s="5"/>
      <c r="I42" s="32">
        <v>0.6076388888888883</v>
      </c>
      <c r="J42" s="27">
        <v>12</v>
      </c>
      <c r="K42" s="23">
        <f t="shared" si="0"/>
        <v>0.5868055555555549</v>
      </c>
      <c r="L42" s="24" t="s">
        <v>11</v>
      </c>
      <c r="M42" s="25">
        <f t="shared" si="1"/>
        <v>0.5972222222222217</v>
      </c>
    </row>
    <row r="44" spans="2:13" ht="14.25">
      <c r="B44" s="13" t="s">
        <v>61</v>
      </c>
      <c r="C44" s="22"/>
      <c r="D44" s="22"/>
      <c r="E44" s="22"/>
      <c r="F44" s="22"/>
      <c r="G44" s="15"/>
      <c r="H44" s="15"/>
      <c r="I44" s="29"/>
      <c r="J44" s="15" t="s">
        <v>26</v>
      </c>
      <c r="K44" s="52" t="s">
        <v>23</v>
      </c>
      <c r="L44" s="52"/>
      <c r="M44" s="52"/>
    </row>
    <row r="45" spans="2:13" ht="13.5">
      <c r="B45" s="16" t="s">
        <v>0</v>
      </c>
      <c r="C45" s="17" t="s">
        <v>1</v>
      </c>
      <c r="D45" s="16" t="s">
        <v>3</v>
      </c>
      <c r="E45" s="16" t="s">
        <v>2</v>
      </c>
      <c r="F45" s="18"/>
      <c r="G45" s="18" t="s">
        <v>62</v>
      </c>
      <c r="H45" s="18"/>
      <c r="I45" s="30" t="s">
        <v>22</v>
      </c>
      <c r="J45" s="15"/>
      <c r="K45" s="31" t="s">
        <v>24</v>
      </c>
      <c r="L45" s="18"/>
      <c r="M45" s="19" t="s">
        <v>25</v>
      </c>
    </row>
    <row r="46" spans="2:13" ht="13.5">
      <c r="B46" s="1">
        <v>1</v>
      </c>
      <c r="C46" s="6"/>
      <c r="D46" s="1" t="s">
        <v>13</v>
      </c>
      <c r="E46" s="1" t="s">
        <v>32</v>
      </c>
      <c r="F46" s="4"/>
      <c r="G46" s="34" t="s">
        <v>63</v>
      </c>
      <c r="H46" s="34"/>
      <c r="I46" s="32">
        <v>0.375</v>
      </c>
      <c r="J46" s="36">
        <v>16</v>
      </c>
      <c r="K46" s="23">
        <v>0.3472222222222222</v>
      </c>
      <c r="L46" s="24" t="s">
        <v>16</v>
      </c>
      <c r="M46" s="25">
        <v>0.3541666666666667</v>
      </c>
    </row>
    <row r="47" spans="2:13" ht="13.5">
      <c r="B47" s="1">
        <v>2</v>
      </c>
      <c r="C47" s="6" t="s">
        <v>33</v>
      </c>
      <c r="D47" s="1" t="s">
        <v>5</v>
      </c>
      <c r="E47" s="1" t="s">
        <v>64</v>
      </c>
      <c r="F47" s="4"/>
      <c r="G47" s="34"/>
      <c r="H47" s="34"/>
      <c r="I47" s="32">
        <v>0.375</v>
      </c>
      <c r="J47" s="36">
        <v>2</v>
      </c>
      <c r="K47" s="23">
        <v>0.3472222222222222</v>
      </c>
      <c r="L47" s="24" t="s">
        <v>16</v>
      </c>
      <c r="M47" s="25">
        <v>0.3541666666666667</v>
      </c>
    </row>
    <row r="48" spans="2:13" ht="13.5">
      <c r="B48" s="1">
        <v>3</v>
      </c>
      <c r="C48" s="6" t="s">
        <v>14</v>
      </c>
      <c r="D48" s="1" t="s">
        <v>5</v>
      </c>
      <c r="E48" s="1" t="s">
        <v>64</v>
      </c>
      <c r="F48" s="4"/>
      <c r="G48" s="34"/>
      <c r="H48" s="34"/>
      <c r="I48" s="32">
        <v>0.375</v>
      </c>
      <c r="J48" s="36">
        <v>5</v>
      </c>
      <c r="K48" s="23">
        <v>0.3472222222222222</v>
      </c>
      <c r="L48" s="24" t="s">
        <v>16</v>
      </c>
      <c r="M48" s="25">
        <v>0.3541666666666667</v>
      </c>
    </row>
    <row r="49" spans="2:13" ht="13.5">
      <c r="B49" s="1">
        <v>4</v>
      </c>
      <c r="C49" s="6"/>
      <c r="D49" s="1" t="s">
        <v>4</v>
      </c>
      <c r="E49" s="1" t="s">
        <v>15</v>
      </c>
      <c r="F49" s="4"/>
      <c r="G49" s="4"/>
      <c r="H49" s="4"/>
      <c r="I49" s="32">
        <v>0.375</v>
      </c>
      <c r="J49" s="36">
        <v>3</v>
      </c>
      <c r="K49" s="23">
        <v>0.3472222222222222</v>
      </c>
      <c r="L49" s="24" t="s">
        <v>16</v>
      </c>
      <c r="M49" s="25">
        <v>0.3541666666666667</v>
      </c>
    </row>
    <row r="50" spans="2:13" ht="13.5">
      <c r="B50" s="1">
        <v>5</v>
      </c>
      <c r="C50" s="6"/>
      <c r="D50" s="1" t="s">
        <v>12</v>
      </c>
      <c r="E50" s="1" t="s">
        <v>65</v>
      </c>
      <c r="F50" s="4"/>
      <c r="G50" s="4"/>
      <c r="H50" s="4"/>
      <c r="I50" s="32">
        <v>0.375</v>
      </c>
      <c r="J50" s="36">
        <v>3</v>
      </c>
      <c r="K50" s="23">
        <v>0.3472222222222222</v>
      </c>
      <c r="L50" s="24" t="s">
        <v>16</v>
      </c>
      <c r="M50" s="25">
        <v>0.3541666666666667</v>
      </c>
    </row>
    <row r="51" spans="2:13" ht="13.5">
      <c r="B51" s="1">
        <v>6</v>
      </c>
      <c r="C51" s="6" t="s">
        <v>29</v>
      </c>
      <c r="D51" s="1" t="s">
        <v>12</v>
      </c>
      <c r="E51" s="1" t="s">
        <v>32</v>
      </c>
      <c r="F51" s="4"/>
      <c r="G51" s="4" t="s">
        <v>27</v>
      </c>
      <c r="H51" s="4"/>
      <c r="I51" s="32">
        <v>0.4375</v>
      </c>
      <c r="J51" s="36">
        <v>3</v>
      </c>
      <c r="K51" s="23">
        <v>0.4097222222222222</v>
      </c>
      <c r="L51" s="24" t="s">
        <v>16</v>
      </c>
      <c r="M51" s="25">
        <v>0.4166666666666667</v>
      </c>
    </row>
    <row r="52" spans="2:13" ht="13.5">
      <c r="B52" s="1">
        <v>7</v>
      </c>
      <c r="C52" s="6" t="s">
        <v>30</v>
      </c>
      <c r="D52" s="1" t="s">
        <v>12</v>
      </c>
      <c r="E52" s="1" t="s">
        <v>32</v>
      </c>
      <c r="F52" s="4"/>
      <c r="G52" s="4" t="s">
        <v>66</v>
      </c>
      <c r="H52" s="4"/>
      <c r="I52" s="32">
        <v>0.4375</v>
      </c>
      <c r="J52" s="36">
        <v>6</v>
      </c>
      <c r="K52" s="23">
        <v>0.4097222222222222</v>
      </c>
      <c r="L52" s="24" t="s">
        <v>16</v>
      </c>
      <c r="M52" s="25">
        <v>0.4166666666666667</v>
      </c>
    </row>
    <row r="53" spans="2:13" ht="13.5">
      <c r="B53" s="1">
        <v>8</v>
      </c>
      <c r="C53" s="6" t="s">
        <v>31</v>
      </c>
      <c r="D53" s="1" t="s">
        <v>12</v>
      </c>
      <c r="E53" s="1" t="s">
        <v>32</v>
      </c>
      <c r="F53" s="4"/>
      <c r="G53" s="4" t="s">
        <v>27</v>
      </c>
      <c r="H53" s="4"/>
      <c r="I53" s="32">
        <v>0.4375</v>
      </c>
      <c r="J53" s="36">
        <v>1</v>
      </c>
      <c r="K53" s="23">
        <v>0.4097222222222222</v>
      </c>
      <c r="L53" s="24" t="s">
        <v>16</v>
      </c>
      <c r="M53" s="25">
        <v>0.4166666666666667</v>
      </c>
    </row>
    <row r="54" spans="2:13" ht="13.5">
      <c r="B54" s="1">
        <v>9</v>
      </c>
      <c r="C54" s="33" t="s">
        <v>33</v>
      </c>
      <c r="D54" s="1" t="s">
        <v>13</v>
      </c>
      <c r="E54" s="1" t="s">
        <v>64</v>
      </c>
      <c r="F54" s="4"/>
      <c r="G54" s="4"/>
      <c r="H54" s="4"/>
      <c r="I54" s="32">
        <v>0.4375</v>
      </c>
      <c r="J54" s="36">
        <v>6</v>
      </c>
      <c r="K54" s="23">
        <v>0.4097222222222222</v>
      </c>
      <c r="L54" s="24" t="s">
        <v>16</v>
      </c>
      <c r="M54" s="25">
        <v>0.4166666666666667</v>
      </c>
    </row>
    <row r="55" spans="2:13" ht="13.5">
      <c r="B55" s="1">
        <v>10</v>
      </c>
      <c r="C55" s="6"/>
      <c r="D55" s="1" t="s">
        <v>13</v>
      </c>
      <c r="E55" s="1" t="s">
        <v>64</v>
      </c>
      <c r="F55" s="4"/>
      <c r="G55" s="4"/>
      <c r="H55" s="4"/>
      <c r="I55" s="32">
        <v>0.4375</v>
      </c>
      <c r="J55" s="36">
        <v>8</v>
      </c>
      <c r="K55" s="23">
        <v>0.4097222222222222</v>
      </c>
      <c r="L55" s="24" t="s">
        <v>16</v>
      </c>
      <c r="M55" s="25">
        <v>0.4166666666666667</v>
      </c>
    </row>
    <row r="56" spans="2:13" ht="13.5">
      <c r="B56" s="1">
        <v>11</v>
      </c>
      <c r="C56" s="6"/>
      <c r="D56" s="1" t="s">
        <v>5</v>
      </c>
      <c r="E56" s="1" t="s">
        <v>15</v>
      </c>
      <c r="F56" s="4"/>
      <c r="G56" s="34"/>
      <c r="H56" s="34"/>
      <c r="I56" s="32">
        <v>0.4375</v>
      </c>
      <c r="J56" s="37">
        <v>11</v>
      </c>
      <c r="K56" s="23">
        <v>0.4097222222222222</v>
      </c>
      <c r="L56" s="24" t="s">
        <v>16</v>
      </c>
      <c r="M56" s="25">
        <v>0.4166666666666667</v>
      </c>
    </row>
    <row r="57" spans="2:13" ht="13.5">
      <c r="B57" s="1">
        <v>12</v>
      </c>
      <c r="C57" s="35" t="s">
        <v>29</v>
      </c>
      <c r="D57" s="1" t="s">
        <v>4</v>
      </c>
      <c r="E57" s="1" t="s">
        <v>32</v>
      </c>
      <c r="F57" s="4"/>
      <c r="G57" s="34" t="s">
        <v>28</v>
      </c>
      <c r="H57" s="34"/>
      <c r="I57" s="32">
        <v>0.4791666666666667</v>
      </c>
      <c r="J57" s="36">
        <v>2</v>
      </c>
      <c r="K57" s="23">
        <v>0.4513888888888889</v>
      </c>
      <c r="L57" s="24" t="s">
        <v>16</v>
      </c>
      <c r="M57" s="25">
        <v>0.45833333333333337</v>
      </c>
    </row>
    <row r="58" spans="2:13" ht="13.5">
      <c r="B58" s="1">
        <v>13</v>
      </c>
      <c r="C58" s="35" t="s">
        <v>30</v>
      </c>
      <c r="D58" s="1" t="s">
        <v>4</v>
      </c>
      <c r="E58" s="1" t="s">
        <v>32</v>
      </c>
      <c r="F58" s="4"/>
      <c r="G58" s="34" t="s">
        <v>67</v>
      </c>
      <c r="H58" s="34"/>
      <c r="I58" s="32">
        <v>0.4791666666666667</v>
      </c>
      <c r="J58" s="36">
        <v>5</v>
      </c>
      <c r="K58" s="23">
        <v>0.4513888888888889</v>
      </c>
      <c r="L58" s="24" t="s">
        <v>16</v>
      </c>
      <c r="M58" s="25">
        <v>0.45833333333333337</v>
      </c>
    </row>
    <row r="59" spans="2:13" ht="13.5">
      <c r="B59" s="1">
        <v>14</v>
      </c>
      <c r="C59" s="6" t="s">
        <v>31</v>
      </c>
      <c r="D59" s="1" t="s">
        <v>4</v>
      </c>
      <c r="E59" s="1" t="s">
        <v>32</v>
      </c>
      <c r="F59" s="4"/>
      <c r="G59" s="34" t="s">
        <v>68</v>
      </c>
      <c r="H59" s="34"/>
      <c r="I59" s="32">
        <v>0.4791666666666667</v>
      </c>
      <c r="J59" s="36">
        <v>7</v>
      </c>
      <c r="K59" s="23">
        <v>0.4513888888888889</v>
      </c>
      <c r="L59" s="24" t="s">
        <v>16</v>
      </c>
      <c r="M59" s="25">
        <v>0.45833333333333337</v>
      </c>
    </row>
    <row r="60" spans="2:13" ht="13.5">
      <c r="B60" s="1">
        <v>15</v>
      </c>
      <c r="C60" s="6"/>
      <c r="D60" s="1" t="s">
        <v>12</v>
      </c>
      <c r="E60" s="1" t="s">
        <v>32</v>
      </c>
      <c r="F60" s="4"/>
      <c r="G60" s="34" t="s">
        <v>69</v>
      </c>
      <c r="H60" s="34"/>
      <c r="I60" s="32">
        <v>0.5416666666666666</v>
      </c>
      <c r="J60" s="36">
        <v>21</v>
      </c>
      <c r="K60" s="23">
        <v>0.5138888888888888</v>
      </c>
      <c r="L60" s="24" t="s">
        <v>16</v>
      </c>
      <c r="M60" s="25">
        <v>0.5208333333333333</v>
      </c>
    </row>
  </sheetData>
  <sheetProtection/>
  <mergeCells count="11">
    <mergeCell ref="B1:M1"/>
    <mergeCell ref="K2:M2"/>
    <mergeCell ref="B14:B15"/>
    <mergeCell ref="C14:D15"/>
    <mergeCell ref="E14:E15"/>
    <mergeCell ref="J14:J15"/>
    <mergeCell ref="B16:B19"/>
    <mergeCell ref="C16:D19"/>
    <mergeCell ref="E16:E19"/>
    <mergeCell ref="J16:J19"/>
    <mergeCell ref="K44:M44"/>
  </mergeCell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nishita</dc:creator>
  <cp:keywords/>
  <dc:description/>
  <cp:lastModifiedBy>浜分中学校-校務13</cp:lastModifiedBy>
  <cp:lastPrinted>2024-04-11T14:05:46Z</cp:lastPrinted>
  <dcterms:created xsi:type="dcterms:W3CDTF">2002-09-21T01:50:09Z</dcterms:created>
  <dcterms:modified xsi:type="dcterms:W3CDTF">2024-04-15T09:30:30Z</dcterms:modified>
  <cp:category/>
  <cp:version/>
  <cp:contentType/>
  <cp:contentStatus/>
</cp:coreProperties>
</file>