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75" activeTab="0"/>
  </bookViews>
  <sheets>
    <sheet name="記録用紙" sheetId="1" r:id="rId1"/>
    <sheet name="F-SSD" sheetId="2" r:id="rId2"/>
    <sheet name="F-ST" sheetId="3" r:id="rId3"/>
    <sheet name="F-MDD" sheetId="4" r:id="rId4"/>
    <sheet name="F-HD" sheetId="5" r:id="rId5"/>
    <sheet name="F-JD" sheetId="6" r:id="rId6"/>
    <sheet name="F-JT" sheetId="7" r:id="rId7"/>
    <sheet name="F-YTT" sheetId="8" r:id="rId8"/>
    <sheet name="F-TT" sheetId="9" r:id="rId9"/>
    <sheet name="SWR" sheetId="10" r:id="rId10"/>
    <sheet name="cond" sheetId="11" r:id="rId1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<sst xmlns="http://schemas.openxmlformats.org/spreadsheetml/2006/main" count="1809" uniqueCount="952">
  <si>
    <t>第６回小松市陸上競技フェスティバル</t>
  </si>
  <si>
    <t>女子の部</t>
  </si>
  <si>
    <t>種　　目</t>
  </si>
  <si>
    <t>位</t>
  </si>
  <si>
    <t>記　録</t>
  </si>
  <si>
    <t>氏　名</t>
  </si>
  <si>
    <t>所　属</t>
  </si>
  <si>
    <t>ｼｮｰﾄｽﾌﾟﾘﾝﾄD</t>
  </si>
  <si>
    <t>志村　和香奈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</si>
  <si>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</t>
    </r>
    <r>
      <rPr>
        <sz val="7.05"/>
        <rFont val="ＭＳ 明朝"/>
        <family val="1"/>
      </rPr>
      <t>錦丘</t>
    </r>
    <r>
      <rPr>
        <sz val="7.05"/>
        <rFont val="ＭＳ 明朝"/>
        <family val="1"/>
      </rPr>
      <t>中</t>
    </r>
  </si>
  <si>
    <t>今森　　美涼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</si>
  <si>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丸 </t>
    </r>
    <r>
      <rPr>
        <sz val="7.05"/>
        <rFont val="ＭＳ 明朝"/>
        <family val="1"/>
      </rPr>
      <t xml:space="preserve">内 </t>
    </r>
    <r>
      <rPr>
        <sz val="7.05"/>
        <rFont val="ＭＳ 明朝"/>
        <family val="1"/>
      </rPr>
      <t>中</t>
    </r>
  </si>
  <si>
    <t>柳谷　　朋美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</si>
  <si>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任 </t>
    </r>
    <r>
      <rPr>
        <sz val="7.05"/>
        <rFont val="ＭＳ 明朝"/>
        <family val="1"/>
      </rPr>
      <t>中</t>
    </r>
  </si>
  <si>
    <t>横山　　桃子 3</t>
  </si>
  <si>
    <t>竹本　　　唯 3</t>
  </si>
  <si>
    <t>小川　　　唯 2</t>
  </si>
  <si>
    <t>北山　　詩菜 2</t>
  </si>
  <si>
    <t>蔵　　亜舞乃 2</t>
  </si>
  <si>
    <t>100m</t>
  </si>
  <si>
    <t>13"49</t>
  </si>
  <si>
    <t>13"62</t>
  </si>
  <si>
    <t>13"83</t>
  </si>
  <si>
    <t>14"11</t>
  </si>
  <si>
    <t>14"31</t>
  </si>
  <si>
    <t>14"33</t>
  </si>
  <si>
    <t>14"30</t>
  </si>
  <si>
    <t>14"74</t>
  </si>
  <si>
    <t>200m</t>
  </si>
  <si>
    <t>27"90</t>
  </si>
  <si>
    <t>28"25</t>
  </si>
  <si>
    <t>28"55</t>
  </si>
  <si>
    <t>28"65</t>
  </si>
  <si>
    <t>28"76</t>
  </si>
  <si>
    <t>28"80</t>
  </si>
  <si>
    <t>29"24</t>
  </si>
  <si>
    <t>30"16</t>
  </si>
  <si>
    <t>ｽﾌﾟﾘﾝﾄﾄﾗｲｱｽﾛﾝ</t>
  </si>
  <si>
    <t>荒木　　　葵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</si>
  <si>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</t>
    </r>
    <r>
      <rPr>
        <sz val="7.05"/>
        <rFont val="ＭＳ 明朝"/>
        <family val="1"/>
      </rPr>
      <t>西高</t>
    </r>
  </si>
  <si>
    <t>河野　　伶奈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</si>
  <si>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星 </t>
    </r>
    <r>
      <rPr>
        <sz val="7.05"/>
        <rFont val="ＭＳ 明朝"/>
        <family val="1"/>
      </rPr>
      <t xml:space="preserve">稜 </t>
    </r>
    <r>
      <rPr>
        <sz val="7.05"/>
        <rFont val="ＭＳ 明朝"/>
        <family val="1"/>
      </rPr>
      <t>高</t>
    </r>
  </si>
  <si>
    <t>野崎　　由芽 2</t>
  </si>
  <si>
    <t>野村　沙英子 2</t>
  </si>
  <si>
    <t>小泉　留里子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</si>
  <si>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</t>
    </r>
    <r>
      <rPr>
        <sz val="7.05"/>
        <rFont val="ＭＳ 明朝"/>
        <family val="1"/>
      </rPr>
      <t>商高</t>
    </r>
  </si>
  <si>
    <t>田中　　詩乃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</si>
  <si>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明 </t>
    </r>
    <r>
      <rPr>
        <sz val="7.05"/>
        <rFont val="ＭＳ 明朝"/>
        <family val="1"/>
      </rPr>
      <t xml:space="preserve">峰 </t>
    </r>
    <r>
      <rPr>
        <sz val="7.05"/>
        <rFont val="ＭＳ 明朝"/>
        <family val="1"/>
      </rPr>
      <t>高</t>
    </r>
  </si>
  <si>
    <t>表　　　遥香 1</t>
  </si>
  <si>
    <t>相山　　奈央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</si>
  <si>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金星</t>
    </r>
    <r>
      <rPr>
        <sz val="7.05"/>
        <rFont val="ＭＳ 明朝"/>
        <family val="1"/>
      </rPr>
      <t>稜大</t>
    </r>
  </si>
  <si>
    <t>12"71</t>
  </si>
  <si>
    <r>
      <t>G</t>
    </r>
    <r>
      <rPr>
        <sz val="7.05"/>
        <rFont val="ＭＳ 明朝"/>
        <family val="1"/>
      </rPr>
      <t>R</t>
    </r>
  </si>
  <si>
    <t>12"62</t>
  </si>
  <si>
    <t>12"97</t>
  </si>
  <si>
    <t>12"75</t>
  </si>
  <si>
    <t>13"28</t>
  </si>
  <si>
    <t>12"94</t>
  </si>
  <si>
    <t>12"99</t>
  </si>
  <si>
    <t>13"30</t>
  </si>
  <si>
    <t>25"72</t>
  </si>
  <si>
    <t>25"71</t>
  </si>
  <si>
    <t>25"78</t>
  </si>
  <si>
    <t>25"82</t>
  </si>
  <si>
    <t>26"40</t>
  </si>
  <si>
    <t>26"16</t>
  </si>
  <si>
    <t>26"70</t>
  </si>
  <si>
    <t>26"98</t>
  </si>
  <si>
    <t>400m</t>
  </si>
  <si>
    <t>59"29</t>
  </si>
  <si>
    <t>59"96</t>
  </si>
  <si>
    <t>58"42</t>
  </si>
  <si>
    <t>1'00"23</t>
  </si>
  <si>
    <t>57"95</t>
  </si>
  <si>
    <t>1'01"50</t>
  </si>
  <si>
    <t>1'02"19</t>
  </si>
  <si>
    <t>1'00"11</t>
  </si>
  <si>
    <t>ﾐﾄﾞﾙﾃﾞｨｽﾀﾝｽD</t>
  </si>
  <si>
    <t>中村　あゆみ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</si>
  <si>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泉 丘 高</t>
    </r>
  </si>
  <si>
    <t>山本　　晴菜 1</t>
  </si>
  <si>
    <t>田中　　佳織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</si>
  <si>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津 幡 高</t>
    </r>
  </si>
  <si>
    <t>梅谷　　里菜 3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</si>
  <si>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南 部 中</t>
    </r>
  </si>
  <si>
    <t>助乗　　知美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</si>
  <si>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松 任 中</t>
    </r>
  </si>
  <si>
    <t>陣出　　紗和 2</t>
  </si>
  <si>
    <t>中出　　彩加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</si>
  <si>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安 宅 中</t>
    </r>
  </si>
  <si>
    <t>中本　　春香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</si>
  <si>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金沢西高</t>
    </r>
  </si>
  <si>
    <t>800m</t>
  </si>
  <si>
    <t>2'21"03</t>
  </si>
  <si>
    <t>2'23"60</t>
  </si>
  <si>
    <t>2'32"12</t>
  </si>
  <si>
    <t>2'33"75</t>
  </si>
  <si>
    <t>2'33"17</t>
  </si>
  <si>
    <t>2'36"01</t>
  </si>
  <si>
    <t>2'40"04</t>
  </si>
  <si>
    <t>2'34"30</t>
  </si>
  <si>
    <t>1500m</t>
  </si>
  <si>
    <t>4'54"07</t>
  </si>
  <si>
    <t>4'59"00</t>
  </si>
  <si>
    <t>5'06"19</t>
  </si>
  <si>
    <t>5'09"43</t>
  </si>
  <si>
    <t>5'13"41</t>
  </si>
  <si>
    <t>5'14"20</t>
  </si>
  <si>
    <t>5'06"26</t>
  </si>
  <si>
    <t>5'22"97</t>
  </si>
  <si>
    <t>ﾊｰﾄﾞﾙﾃﾞｭｱｽﾛﾝ</t>
  </si>
  <si>
    <t>熊田　絵理佳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</si>
  <si>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北陸学高</t>
    </r>
  </si>
  <si>
    <t>英　　　未来 1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</si>
  <si>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星 稜 高</t>
    </r>
  </si>
  <si>
    <t>武部　　真央 1</t>
  </si>
  <si>
    <t>宮崎　　憂美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</si>
  <si>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翠 星 高</t>
    </r>
  </si>
  <si>
    <t>佐藤　有香里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</si>
  <si>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明 峰 高</t>
    </r>
  </si>
  <si>
    <t>結城　　祥子 4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</si>
  <si>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 沢 大</t>
    </r>
  </si>
  <si>
    <t>須藤　　栞奈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</si>
  <si>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金沢東高</t>
    </r>
  </si>
  <si>
    <t>竹内　恵梨子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</si>
  <si>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金星稜大</t>
    </r>
  </si>
  <si>
    <t>110mH</t>
  </si>
  <si>
    <t>15"42</t>
  </si>
  <si>
    <t>16"84</t>
  </si>
  <si>
    <t>16"42</t>
  </si>
  <si>
    <t>17"20</t>
  </si>
  <si>
    <t>18"57</t>
  </si>
  <si>
    <t>DNF</t>
  </si>
  <si>
    <t>19"66</t>
  </si>
  <si>
    <t>400mH</t>
  </si>
  <si>
    <t>1'08"49</t>
  </si>
  <si>
    <t>1'05"32</t>
  </si>
  <si>
    <t>1'11"05</t>
  </si>
  <si>
    <t>1'09"06</t>
  </si>
  <si>
    <t>1'11"84</t>
  </si>
  <si>
    <t>1'01"95</t>
  </si>
  <si>
    <t>1'23"34</t>
  </si>
  <si>
    <t>1'05"07</t>
  </si>
  <si>
    <t>跳躍ﾃﾞｭｱｽﾛﾝ</t>
  </si>
  <si>
    <t>徳村　　百花 2</t>
  </si>
  <si>
    <t>谷川　亜里紗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</si>
  <si>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芦 </t>
    </r>
    <r>
      <rPr>
        <sz val="7.05"/>
        <rFont val="ＭＳ 明朝"/>
        <family val="1"/>
      </rPr>
      <t xml:space="preserve">城 </t>
    </r>
    <r>
      <rPr>
        <sz val="7.05"/>
        <rFont val="ＭＳ 明朝"/>
        <family val="1"/>
      </rPr>
      <t>中</t>
    </r>
  </si>
  <si>
    <t>川﨑　　まい 1</t>
  </si>
  <si>
    <t>東方　　梨華 2</t>
  </si>
  <si>
    <t>川崎　　希望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</si>
  <si>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寺 </t>
    </r>
    <r>
      <rPr>
        <sz val="7.05"/>
        <rFont val="ＭＳ 明朝"/>
        <family val="1"/>
      </rPr>
      <t xml:space="preserve">井 </t>
    </r>
    <r>
      <rPr>
        <sz val="7.05"/>
        <rFont val="ＭＳ 明朝"/>
        <family val="1"/>
      </rPr>
      <t>中</t>
    </r>
  </si>
  <si>
    <t>北村　　春佳 2</t>
  </si>
  <si>
    <t>沖泙　菜奈穂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</si>
  <si>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南 </t>
    </r>
    <r>
      <rPr>
        <sz val="7.05"/>
        <rFont val="ＭＳ 明朝"/>
        <family val="1"/>
      </rPr>
      <t xml:space="preserve">部 </t>
    </r>
    <r>
      <rPr>
        <sz val="7.05"/>
        <rFont val="ＭＳ 明朝"/>
        <family val="1"/>
      </rPr>
      <t>中</t>
    </r>
  </si>
  <si>
    <t>藤本　　菜緒 2</t>
  </si>
  <si>
    <t>LJ</t>
  </si>
  <si>
    <t>4m13</t>
  </si>
  <si>
    <t>4m62</t>
  </si>
  <si>
    <t>4m56</t>
  </si>
  <si>
    <t>4m20</t>
  </si>
  <si>
    <t>4m05</t>
  </si>
  <si>
    <t>3m94</t>
  </si>
  <si>
    <t>4m09</t>
  </si>
  <si>
    <t>4m26</t>
  </si>
  <si>
    <t>HJ</t>
  </si>
  <si>
    <t>1m35</t>
  </si>
  <si>
    <t>1m25</t>
  </si>
  <si>
    <t>1m30</t>
  </si>
  <si>
    <t>1m20</t>
  </si>
  <si>
    <t>跳躍ﾄﾗｲｱｽﾛﾝ</t>
  </si>
  <si>
    <t>北西　　祈澄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</si>
  <si>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小松商高</t>
    </r>
  </si>
  <si>
    <t>清水　　美沙 2</t>
  </si>
  <si>
    <t>東　　　沙耶 2</t>
  </si>
  <si>
    <t>口田　　明梨 2</t>
  </si>
  <si>
    <t>井原　　千紗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</si>
  <si>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鶴 来 高</t>
    </r>
  </si>
  <si>
    <t>稲手　　莉央 2</t>
  </si>
  <si>
    <t>奥村　美沙季 1</t>
  </si>
  <si>
    <t>前沢　　早紀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</si>
  <si>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小松市高</t>
    </r>
  </si>
  <si>
    <t>5m22</t>
  </si>
  <si>
    <t>4m85</t>
  </si>
  <si>
    <t>4m39</t>
  </si>
  <si>
    <t>4m91</t>
  </si>
  <si>
    <t>4m54</t>
  </si>
  <si>
    <t>3m51</t>
  </si>
  <si>
    <t>4m66</t>
  </si>
  <si>
    <t>4m02</t>
  </si>
  <si>
    <t>1m50</t>
  </si>
  <si>
    <t>1m55</t>
  </si>
  <si>
    <t>1m45</t>
  </si>
  <si>
    <t>TJ</t>
  </si>
  <si>
    <t>10m97</t>
  </si>
  <si>
    <t>＋1.7</t>
  </si>
  <si>
    <t>10m14</t>
  </si>
  <si>
    <t>＋0.8</t>
  </si>
  <si>
    <t>10m09</t>
  </si>
  <si>
    <t>10m54</t>
  </si>
  <si>
    <t>＋1.4</t>
  </si>
  <si>
    <t>10m15</t>
  </si>
  <si>
    <t>＋1.5</t>
  </si>
  <si>
    <t>9m14</t>
  </si>
  <si>
    <t>9m20</t>
  </si>
  <si>
    <t>8m47</t>
  </si>
  <si>
    <t>＋0.9</t>
  </si>
  <si>
    <t>中学投擲TR</t>
  </si>
  <si>
    <t>伊東　　千涼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</si>
  <si>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安 </t>
    </r>
    <r>
      <rPr>
        <sz val="7.05"/>
        <rFont val="ＭＳ 明朝"/>
        <family val="1"/>
      </rPr>
      <t xml:space="preserve">宅 </t>
    </r>
    <r>
      <rPr>
        <sz val="7.05"/>
        <rFont val="ＭＳ 明朝"/>
        <family val="1"/>
      </rPr>
      <t>中</t>
    </r>
  </si>
  <si>
    <t>小谷内　志帆 3</t>
  </si>
  <si>
    <t>山下　　　葵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</si>
  <si>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松 </t>
    </r>
    <r>
      <rPr>
        <sz val="7.05"/>
        <rFont val="ＭＳ 明朝"/>
        <family val="1"/>
      </rPr>
      <t xml:space="preserve">東 </t>
    </r>
    <r>
      <rPr>
        <sz val="7.05"/>
        <rFont val="ＭＳ 明朝"/>
        <family val="1"/>
      </rPr>
      <t>中</t>
    </r>
  </si>
  <si>
    <t>石田　　　綾 2</t>
  </si>
  <si>
    <t>東　　　莉央 2</t>
  </si>
  <si>
    <t>戸澤　満里奈 2</t>
  </si>
  <si>
    <t xml:space="preserve"> </t>
  </si>
  <si>
    <t/>
  </si>
  <si>
    <t>SP</t>
  </si>
  <si>
    <t>8m89</t>
  </si>
  <si>
    <t>9m18</t>
  </si>
  <si>
    <t>9m04</t>
  </si>
  <si>
    <t>9m70</t>
  </si>
  <si>
    <t>5m46</t>
  </si>
  <si>
    <t>6m23</t>
  </si>
  <si>
    <t>DT</t>
  </si>
  <si>
    <t>16m75</t>
  </si>
  <si>
    <t>22m92</t>
  </si>
  <si>
    <t>15m19</t>
  </si>
  <si>
    <t>NM</t>
  </si>
  <si>
    <t>13m25</t>
  </si>
  <si>
    <t>15m62</t>
  </si>
  <si>
    <t>JV</t>
  </si>
  <si>
    <t>31m02</t>
  </si>
  <si>
    <t>14m10</t>
  </si>
  <si>
    <t>18m33</t>
  </si>
  <si>
    <t>26m21</t>
  </si>
  <si>
    <t>19m96</t>
  </si>
  <si>
    <t>11m32</t>
  </si>
  <si>
    <t>投擲ﾄﾗｲｱｽﾛﾝ</t>
  </si>
  <si>
    <t>高木　　啓子 2</t>
  </si>
  <si>
    <r>
      <rPr>
        <sz val="7.05"/>
        <rFont val="ＭＳ 明朝"/>
        <family val="1"/>
      </rPr>
      <t>富山･</t>
    </r>
    <r>
      <rPr>
        <sz val="7.05"/>
        <rFont val="ＭＳ 明朝"/>
        <family val="1"/>
      </rPr>
      <t xml:space="preserve">金 </t>
    </r>
    <r>
      <rPr>
        <sz val="7.05"/>
        <rFont val="ＭＳ 明朝"/>
        <family val="1"/>
      </rPr>
      <t xml:space="preserve">沢 </t>
    </r>
    <r>
      <rPr>
        <sz val="7.05"/>
        <rFont val="ＭＳ 明朝"/>
        <family val="1"/>
      </rPr>
      <t>大</t>
    </r>
  </si>
  <si>
    <t>渡辺　　希実 4</t>
  </si>
  <si>
    <r>
      <rPr>
        <sz val="7.05"/>
        <rFont val="ＭＳ 明朝"/>
        <family val="1"/>
      </rPr>
      <t>福井･</t>
    </r>
    <r>
      <rPr>
        <sz val="7.05"/>
        <rFont val="ＭＳ 明朝"/>
        <family val="1"/>
      </rPr>
      <t xml:space="preserve">金 </t>
    </r>
    <r>
      <rPr>
        <sz val="7.05"/>
        <rFont val="ＭＳ 明朝"/>
        <family val="1"/>
      </rPr>
      <t xml:space="preserve">沢 </t>
    </r>
    <r>
      <rPr>
        <sz val="7.05"/>
        <rFont val="ＭＳ 明朝"/>
        <family val="1"/>
      </rPr>
      <t>大</t>
    </r>
  </si>
  <si>
    <t>上道　　沙織 4</t>
  </si>
  <si>
    <t>杉本　　稜香 2</t>
  </si>
  <si>
    <t>鎌田　　早紀 2</t>
  </si>
  <si>
    <t>打和　美沙子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</si>
  <si>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寺 </t>
    </r>
    <r>
      <rPr>
        <sz val="7.05"/>
        <rFont val="ＭＳ 明朝"/>
        <family val="1"/>
      </rPr>
      <t xml:space="preserve">井 </t>
    </r>
    <r>
      <rPr>
        <sz val="7.05"/>
        <rFont val="ＭＳ 明朝"/>
        <family val="1"/>
      </rPr>
      <t>高</t>
    </r>
  </si>
  <si>
    <t>坂野　　文香 2</t>
  </si>
  <si>
    <t>静岡　　実咲 2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</si>
  <si>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 xml:space="preserve">泉 </t>
    </r>
    <r>
      <rPr>
        <sz val="7.05"/>
        <rFont val="ＭＳ 明朝"/>
        <family val="1"/>
      </rPr>
      <t xml:space="preserve">丘 </t>
    </r>
    <r>
      <rPr>
        <sz val="7.05"/>
        <rFont val="ＭＳ 明朝"/>
        <family val="1"/>
      </rPr>
      <t>高</t>
    </r>
  </si>
  <si>
    <t>7m31</t>
  </si>
  <si>
    <t>11m85</t>
  </si>
  <si>
    <t>9m71</t>
  </si>
  <si>
    <t>8m14</t>
  </si>
  <si>
    <t>8m98</t>
  </si>
  <si>
    <t>7m98</t>
  </si>
  <si>
    <t>8m21</t>
  </si>
  <si>
    <t>9m25</t>
  </si>
  <si>
    <t>23m25</t>
  </si>
  <si>
    <t>29m96</t>
  </si>
  <si>
    <t>32m03</t>
  </si>
  <si>
    <t>26m75</t>
  </si>
  <si>
    <t>28m89</t>
  </si>
  <si>
    <t>20m74</t>
  </si>
  <si>
    <t>28m65</t>
  </si>
  <si>
    <t>26m30</t>
  </si>
  <si>
    <t>JT</t>
  </si>
  <si>
    <t>44m82</t>
  </si>
  <si>
    <t>20m35</t>
  </si>
  <si>
    <t>24m36</t>
  </si>
  <si>
    <t>30m02</t>
  </si>
  <si>
    <t>23m13</t>
  </si>
  <si>
    <t>33m12</t>
  </si>
  <si>
    <t>22m09</t>
  </si>
  <si>
    <t>15m86</t>
  </si>
  <si>
    <t>ｽｳｪｰﾃﾞﾝﾘﾚｰ</t>
  </si>
  <si>
    <t>2'15"63</t>
  </si>
  <si>
    <t>小林　,河野　</t>
  </si>
  <si>
    <t>2'22"86</t>
  </si>
  <si>
    <t>折戸　,武部　</t>
  </si>
  <si>
    <t>2'26"59</t>
  </si>
  <si>
    <t>奥村　,口田　</t>
  </si>
  <si>
    <t>2'30"12</t>
  </si>
  <si>
    <t>山岸　,井原　</t>
  </si>
  <si>
    <t>2'33"54</t>
  </si>
  <si>
    <t>嶋崎　,柳谷　</t>
  </si>
  <si>
    <t>2'34"51</t>
  </si>
  <si>
    <t>徳村　,今森　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</si>
  <si>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丸 内 中</t>
    </r>
  </si>
  <si>
    <t>土田　,谷川　</t>
  </si>
  <si>
    <r>
      <rPr>
        <sz val="7.05"/>
        <rFont val="ＭＳ 明朝"/>
        <family val="1"/>
      </rPr>
      <t>石川･</t>
    </r>
    <r>
      <rPr>
        <sz val="7.05"/>
        <rFont val="ＭＳ 明朝"/>
        <family val="1"/>
      </rPr>
      <t>芦 城 中</t>
    </r>
  </si>
  <si>
    <t>2'45"14</t>
  </si>
  <si>
    <t>谷本　,穴田　</t>
  </si>
  <si>
    <t>野崎　,坂本　</t>
  </si>
  <si>
    <t>IR,GR</t>
  </si>
  <si>
    <t>表　　,英　　</t>
  </si>
  <si>
    <t>田中　,佐藤　</t>
  </si>
  <si>
    <t>村井　,越村　</t>
  </si>
  <si>
    <t>辻原　,助乗　</t>
  </si>
  <si>
    <t>小川　,石田　</t>
  </si>
  <si>
    <t>藤本　,福田　</t>
  </si>
  <si>
    <t>細川　,陣出　</t>
  </si>
  <si>
    <t>GR:大会記録</t>
  </si>
  <si>
    <t>中学女子ショートスプリントデュアスロン</t>
  </si>
  <si>
    <t>大会記録　1826点(12.69-26.34)　佐伯　彩夏(石川･板津中)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</si>
  <si>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</si>
  <si>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</si>
  <si>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</si>
  <si>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</si>
  <si>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</si>
  <si>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</si>
  <si>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</si>
  <si>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</si>
  <si>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</si>
  <si>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</si>
  <si>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</si>
  <si>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</si>
  <si>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</si>
  <si>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志村　和香奈</t>
  </si>
  <si>
    <t>石川･金沢錦丘中</t>
  </si>
  <si>
    <t>今森　　美涼</t>
  </si>
  <si>
    <t>石川･丸 内 中</t>
  </si>
  <si>
    <t>柳谷　　朋美</t>
  </si>
  <si>
    <t>石川･松 任 中</t>
  </si>
  <si>
    <t>横山　　桃子</t>
  </si>
  <si>
    <t>竹本　　　唯</t>
  </si>
  <si>
    <t>小川　　　唯</t>
  </si>
  <si>
    <t>北山　　詩菜</t>
  </si>
  <si>
    <t>蔵　　亜舞乃</t>
  </si>
  <si>
    <t>管野　　優希</t>
  </si>
  <si>
    <t>14"56</t>
  </si>
  <si>
    <t>30"87</t>
  </si>
  <si>
    <t>芳賀　　胡実</t>
  </si>
  <si>
    <t>石川･寺 井 中</t>
  </si>
  <si>
    <t>14"69</t>
  </si>
  <si>
    <t>30"75</t>
  </si>
  <si>
    <t>徳村　　百花</t>
  </si>
  <si>
    <t>30"76</t>
  </si>
  <si>
    <t>鈴木　　　菖</t>
  </si>
  <si>
    <t>石川･国 府 中</t>
  </si>
  <si>
    <t>14"62</t>
  </si>
  <si>
    <t>30"95</t>
  </si>
  <si>
    <t>嶋崎　ひなた</t>
  </si>
  <si>
    <t>14"91</t>
  </si>
  <si>
    <t>30"45</t>
  </si>
  <si>
    <t>佐々木優里奈</t>
  </si>
  <si>
    <t>石川･南 部 中</t>
  </si>
  <si>
    <t>15"02</t>
  </si>
  <si>
    <t>30"29</t>
  </si>
  <si>
    <t>穴田　　雅実</t>
  </si>
  <si>
    <t>15"04</t>
  </si>
  <si>
    <t>30"72</t>
  </si>
  <si>
    <t>見田　　若菜</t>
  </si>
  <si>
    <t>石川･板 津 中</t>
  </si>
  <si>
    <t>14"94</t>
  </si>
  <si>
    <t>31"14</t>
  </si>
  <si>
    <t>下道　　友貴</t>
  </si>
  <si>
    <t>14"77</t>
  </si>
  <si>
    <t>32"26</t>
  </si>
  <si>
    <t>田中　　美稀</t>
  </si>
  <si>
    <t>石川･芦 城 中</t>
  </si>
  <si>
    <t>15"16</t>
  </si>
  <si>
    <t>31"42</t>
  </si>
  <si>
    <t>山下　　夕月</t>
  </si>
  <si>
    <t>石川･安 宅 中</t>
  </si>
  <si>
    <t>15"12</t>
  </si>
  <si>
    <t>31"58</t>
  </si>
  <si>
    <t>谷本　茉理名</t>
  </si>
  <si>
    <t>32"12</t>
  </si>
  <si>
    <t>山辺　　彩音</t>
  </si>
  <si>
    <t>15"23</t>
  </si>
  <si>
    <t>31"44</t>
  </si>
  <si>
    <t>波佐間　優里</t>
  </si>
  <si>
    <t>15"36</t>
  </si>
  <si>
    <t>31"29</t>
  </si>
  <si>
    <t>山下　　瑞稀</t>
  </si>
  <si>
    <t>15"18</t>
  </si>
  <si>
    <t>31"80</t>
  </si>
  <si>
    <t>沖谷　　好花</t>
  </si>
  <si>
    <t>14"87</t>
  </si>
  <si>
    <t>32"53</t>
  </si>
  <si>
    <t>八田　麻友香</t>
  </si>
  <si>
    <t>15"40</t>
  </si>
  <si>
    <t>31"34</t>
  </si>
  <si>
    <t>吉田　明日香</t>
  </si>
  <si>
    <t>15"11</t>
  </si>
  <si>
    <t>32"03</t>
  </si>
  <si>
    <t>松田　　果緒</t>
  </si>
  <si>
    <t>15"41</t>
  </si>
  <si>
    <t>31"41</t>
  </si>
  <si>
    <t>木谷　　仁美</t>
  </si>
  <si>
    <t>15"43</t>
  </si>
  <si>
    <t>31"40</t>
  </si>
  <si>
    <t>金子　　瑠華</t>
  </si>
  <si>
    <t>15"27</t>
  </si>
  <si>
    <t>31"97</t>
  </si>
  <si>
    <t>西出　　朱里</t>
  </si>
  <si>
    <t>15"64</t>
  </si>
  <si>
    <t>31"24</t>
  </si>
  <si>
    <t>竹内　　彩華</t>
  </si>
  <si>
    <t>15"01</t>
  </si>
  <si>
    <t>32"76</t>
  </si>
  <si>
    <t>成岡　　咲季</t>
  </si>
  <si>
    <t>15"21</t>
  </si>
  <si>
    <t>32"34</t>
  </si>
  <si>
    <t>道畑　　萌絵</t>
  </si>
  <si>
    <t>石川･松 東 中</t>
  </si>
  <si>
    <t>15"17</t>
  </si>
  <si>
    <t>32"73</t>
  </si>
  <si>
    <t>横田　　雅世</t>
  </si>
  <si>
    <t>32"21</t>
  </si>
  <si>
    <t>松田　　瑞菜</t>
  </si>
  <si>
    <t>15"69</t>
  </si>
  <si>
    <t>32"71</t>
  </si>
  <si>
    <t>坂口　侑津希</t>
  </si>
  <si>
    <t>15"75</t>
  </si>
  <si>
    <t>32"70</t>
  </si>
  <si>
    <t>和氣　ななせ</t>
  </si>
  <si>
    <t>15"80</t>
  </si>
  <si>
    <t>江澤　　茉那</t>
  </si>
  <si>
    <t>15"73</t>
  </si>
  <si>
    <t>33"33</t>
  </si>
  <si>
    <t>押越　　美結</t>
  </si>
  <si>
    <t>15"94</t>
  </si>
  <si>
    <t>32"89</t>
  </si>
  <si>
    <t>井口　みのり</t>
  </si>
  <si>
    <t>16"02</t>
  </si>
  <si>
    <t>33"13</t>
  </si>
  <si>
    <t>村井　　七菜</t>
  </si>
  <si>
    <t>15"85</t>
  </si>
  <si>
    <t>33"63</t>
  </si>
  <si>
    <t>粟津　　実夢</t>
  </si>
  <si>
    <t>16"09</t>
  </si>
  <si>
    <t>33"16</t>
  </si>
  <si>
    <t>筒前　　杏菜</t>
  </si>
  <si>
    <t>16"01</t>
  </si>
  <si>
    <t>33"49</t>
  </si>
  <si>
    <t>表　　　祐希</t>
  </si>
  <si>
    <t>16"08</t>
  </si>
  <si>
    <t>33"59</t>
  </si>
  <si>
    <t>竹林　　胡桃</t>
  </si>
  <si>
    <t>16"37</t>
  </si>
  <si>
    <t>33"85</t>
  </si>
  <si>
    <t>中野　日菜子</t>
  </si>
  <si>
    <t>16"24</t>
  </si>
  <si>
    <t>34"74</t>
  </si>
  <si>
    <t>鹿野　　純奈</t>
  </si>
  <si>
    <t>16"33</t>
  </si>
  <si>
    <t>34"54</t>
  </si>
  <si>
    <t>北村　　彩華</t>
  </si>
  <si>
    <t>16"56</t>
  </si>
  <si>
    <t>34"17</t>
  </si>
  <si>
    <t>埴田　　明里</t>
  </si>
  <si>
    <t>16"52</t>
  </si>
  <si>
    <t>34"27</t>
  </si>
  <si>
    <t>木下　　七華</t>
  </si>
  <si>
    <t>15"96</t>
  </si>
  <si>
    <t>35"58</t>
  </si>
  <si>
    <t>陣出　　真央</t>
  </si>
  <si>
    <t>16"99</t>
  </si>
  <si>
    <t>35"42</t>
  </si>
  <si>
    <t>川下　　　茜</t>
  </si>
  <si>
    <t>18"44</t>
  </si>
  <si>
    <t>37"83</t>
  </si>
  <si>
    <t>谷口　　茉由</t>
  </si>
  <si>
    <t>DNS</t>
  </si>
  <si>
    <t>野村　真梨乃</t>
  </si>
  <si>
    <t>濱中　　　想</t>
  </si>
  <si>
    <t>女子スプリントトライアスロン</t>
  </si>
  <si>
    <t>大会記録　2761点(12.7-25.79-59.10)　結城　祥子(石川･金沢大)　2010</t>
  </si>
  <si>
    <t>４００ｍ</t>
  </si>
  <si>
    <t>荒木　　　葵</t>
  </si>
  <si>
    <t>石川･金沢西高</t>
  </si>
  <si>
    <t>GR</t>
  </si>
  <si>
    <t>河野　　伶奈</t>
  </si>
  <si>
    <t>石川･星 稜 高</t>
  </si>
  <si>
    <t>野崎　　由芽</t>
  </si>
  <si>
    <t>野村　沙英子</t>
  </si>
  <si>
    <t>小泉　留里子</t>
  </si>
  <si>
    <t>石川･小松商高</t>
  </si>
  <si>
    <t>田中　　詩乃</t>
  </si>
  <si>
    <t>石川･明 峰 高</t>
  </si>
  <si>
    <t>表　　　遥香</t>
  </si>
  <si>
    <t>相山　　奈央</t>
  </si>
  <si>
    <t>石川･金星稜大</t>
  </si>
  <si>
    <t>梅村　　　遥</t>
  </si>
  <si>
    <t>石川･泉 丘 高</t>
  </si>
  <si>
    <t>13"38</t>
  </si>
  <si>
    <t>27"11</t>
  </si>
  <si>
    <t>1'00"49</t>
  </si>
  <si>
    <t>林　　　美優</t>
  </si>
  <si>
    <t>13"42</t>
  </si>
  <si>
    <t>27"23</t>
  </si>
  <si>
    <t>1'01"35</t>
  </si>
  <si>
    <t>北本　　　幸</t>
  </si>
  <si>
    <t>13"55</t>
  </si>
  <si>
    <t>27"36</t>
  </si>
  <si>
    <t>1'02"09</t>
  </si>
  <si>
    <t>畑中　　清楓</t>
  </si>
  <si>
    <t>13"34</t>
  </si>
  <si>
    <t>27"29</t>
  </si>
  <si>
    <t>1'03"60</t>
  </si>
  <si>
    <t>辻原　　唯結</t>
  </si>
  <si>
    <t>27"06</t>
  </si>
  <si>
    <t>1'04"89</t>
  </si>
  <si>
    <t>吉江　　実由</t>
  </si>
  <si>
    <t>13"60</t>
  </si>
  <si>
    <t>27"91</t>
  </si>
  <si>
    <t>1'02"34</t>
  </si>
  <si>
    <t>柿　　　孝美</t>
  </si>
  <si>
    <t>石川･金沢東高</t>
  </si>
  <si>
    <t>13"79</t>
  </si>
  <si>
    <t>27"75</t>
  </si>
  <si>
    <t>1'02"31</t>
  </si>
  <si>
    <t>古川　　茉里</t>
  </si>
  <si>
    <t>13"82</t>
  </si>
  <si>
    <t>28"23</t>
  </si>
  <si>
    <t>1'02"58</t>
  </si>
  <si>
    <t>小玉　　実加</t>
  </si>
  <si>
    <t>13"93</t>
  </si>
  <si>
    <t>28"49</t>
  </si>
  <si>
    <t>1'03"41</t>
  </si>
  <si>
    <t>塩崎　　風音</t>
  </si>
  <si>
    <t>13"84</t>
  </si>
  <si>
    <t>28"77</t>
  </si>
  <si>
    <t>1'05"96</t>
  </si>
  <si>
    <t>竹本　　友唯</t>
  </si>
  <si>
    <t>14"10</t>
  </si>
  <si>
    <t>29"02</t>
  </si>
  <si>
    <t>1'06"34</t>
  </si>
  <si>
    <t>奥村　　沙季</t>
  </si>
  <si>
    <t>13"76</t>
  </si>
  <si>
    <t>28"43</t>
  </si>
  <si>
    <t>1'10"07</t>
  </si>
  <si>
    <t>中出　　凪咲</t>
  </si>
  <si>
    <t>石川･小松市高</t>
  </si>
  <si>
    <t>14"02</t>
  </si>
  <si>
    <t>29"46</t>
  </si>
  <si>
    <t>２８３</t>
  </si>
  <si>
    <t>中島　　有紀</t>
  </si>
  <si>
    <t>石川･寺 井 高</t>
  </si>
  <si>
    <t>29"79</t>
  </si>
  <si>
    <t>1'09"69</t>
  </si>
  <si>
    <t>太磨　　美悠</t>
  </si>
  <si>
    <t>14"81</t>
  </si>
  <si>
    <t>30"04</t>
  </si>
  <si>
    <t>1'09"78</t>
  </si>
  <si>
    <t>石村　　彩香</t>
  </si>
  <si>
    <t>石川･松 任 高</t>
  </si>
  <si>
    <t>14"60</t>
  </si>
  <si>
    <t>30"39</t>
  </si>
  <si>
    <t>1'14"55</t>
  </si>
  <si>
    <t>南　　　星花</t>
  </si>
  <si>
    <t>石川･小 松 高</t>
  </si>
  <si>
    <t>14"53</t>
  </si>
  <si>
    <t>29"55</t>
  </si>
  <si>
    <t>若林　　夏帆</t>
  </si>
  <si>
    <t>14"65</t>
  </si>
  <si>
    <t>29"71</t>
  </si>
  <si>
    <t>松野　　可奈</t>
  </si>
  <si>
    <t>14"67</t>
  </si>
  <si>
    <t>30"03</t>
  </si>
  <si>
    <t>濱本　　彩乃</t>
  </si>
  <si>
    <t>14"39</t>
  </si>
  <si>
    <t>30"66</t>
  </si>
  <si>
    <t>林　　　恭子</t>
  </si>
  <si>
    <t>14"23</t>
  </si>
  <si>
    <t>西納　　佑茉</t>
  </si>
  <si>
    <t>13"56</t>
  </si>
  <si>
    <t>27"52</t>
  </si>
  <si>
    <t>高村　茉悠子</t>
  </si>
  <si>
    <t>13"32</t>
  </si>
  <si>
    <t>27"58</t>
  </si>
  <si>
    <t>小林　麻里子</t>
  </si>
  <si>
    <t>13"27</t>
  </si>
  <si>
    <t>27"65</t>
  </si>
  <si>
    <t>宮口　　智子</t>
  </si>
  <si>
    <t>12"64</t>
  </si>
  <si>
    <t>26"84</t>
  </si>
  <si>
    <t>折戸　　智恵</t>
  </si>
  <si>
    <t>13"10</t>
  </si>
  <si>
    <t>藤森　　由貴</t>
  </si>
  <si>
    <t>石川･金 沢 大</t>
  </si>
  <si>
    <t>吉ヶ江　梨奈</t>
  </si>
  <si>
    <t>石川･北陸学高</t>
  </si>
  <si>
    <t>茜　　　理沙</t>
  </si>
  <si>
    <t>高村　　敦子</t>
  </si>
  <si>
    <t>中村　　水月</t>
  </si>
  <si>
    <t>西田　　桃子</t>
  </si>
  <si>
    <t>女子ミドルディスタンスデュアスロン</t>
  </si>
  <si>
    <t>大会記録　1576点(2.24.88-5.54.71)　中村　文香(石川･金沢泉丘高)　2008</t>
  </si>
  <si>
    <t>８００ｍ</t>
  </si>
  <si>
    <t>１５００ｍ</t>
  </si>
  <si>
    <t>合計得点</t>
  </si>
  <si>
    <t>中村　あゆみ</t>
  </si>
  <si>
    <t>山本　　晴菜</t>
  </si>
  <si>
    <t>田中　　佳織</t>
  </si>
  <si>
    <t>石川･津 幡 高</t>
  </si>
  <si>
    <t>梅谷　　里菜</t>
  </si>
  <si>
    <t>助乗　　知美</t>
  </si>
  <si>
    <t>陣出　　紗和</t>
  </si>
  <si>
    <t>中出　　彩加</t>
  </si>
  <si>
    <t>中本　　春香</t>
  </si>
  <si>
    <t>川上　　夏実</t>
  </si>
  <si>
    <t>2'36"19</t>
  </si>
  <si>
    <t>5'21"84</t>
  </si>
  <si>
    <t>瀬山　　紗葉</t>
  </si>
  <si>
    <t>2'38"13</t>
  </si>
  <si>
    <t>5'18"75</t>
  </si>
  <si>
    <t>石田　　奈那</t>
  </si>
  <si>
    <t>2'36"76</t>
  </si>
  <si>
    <t>5'21"88</t>
  </si>
  <si>
    <t>粟生　木麻由</t>
  </si>
  <si>
    <t>2'37"61</t>
  </si>
  <si>
    <t>5'23"42</t>
  </si>
  <si>
    <t>中川　　真里</t>
  </si>
  <si>
    <t>2'35"32</t>
  </si>
  <si>
    <t>5'30"16</t>
  </si>
  <si>
    <t>大石　真由華</t>
  </si>
  <si>
    <t>2'39"79</t>
  </si>
  <si>
    <t>5'24"64</t>
  </si>
  <si>
    <t>下田　　志穂</t>
  </si>
  <si>
    <t>2'40"92</t>
  </si>
  <si>
    <t>5'23"01</t>
  </si>
  <si>
    <t>北川　　綾菜</t>
  </si>
  <si>
    <t>2'38"50</t>
  </si>
  <si>
    <t>5'31"48</t>
  </si>
  <si>
    <t>2'39"69</t>
  </si>
  <si>
    <t>5'30"29</t>
  </si>
  <si>
    <t>車　　奈緒美</t>
  </si>
  <si>
    <t>2'39"29</t>
  </si>
  <si>
    <t>5'37"20</t>
  </si>
  <si>
    <t>米倉　　令惠</t>
  </si>
  <si>
    <t>2'39"97</t>
  </si>
  <si>
    <t>5'41"42</t>
  </si>
  <si>
    <t>長　　彩佳莉</t>
  </si>
  <si>
    <t>2'47"23</t>
  </si>
  <si>
    <t>5'30"76</t>
  </si>
  <si>
    <t>福田　　千寛</t>
  </si>
  <si>
    <t>2'45"29</t>
  </si>
  <si>
    <t>5'36"18</t>
  </si>
  <si>
    <t>細川　実咲樹</t>
  </si>
  <si>
    <t>2'45"64</t>
  </si>
  <si>
    <t>5'38"23</t>
  </si>
  <si>
    <t>中村　　真由</t>
  </si>
  <si>
    <t>2'50"35</t>
  </si>
  <si>
    <t>5'31"86</t>
  </si>
  <si>
    <t>宮本　　　歩</t>
  </si>
  <si>
    <t>2'48"26</t>
  </si>
  <si>
    <t>5'44"88</t>
  </si>
  <si>
    <t>川田　　明香</t>
  </si>
  <si>
    <t>2'50"85</t>
  </si>
  <si>
    <t>5'40"03</t>
  </si>
  <si>
    <t>中川　　　恵</t>
  </si>
  <si>
    <t>2'52"25</t>
  </si>
  <si>
    <t>5'39"55</t>
  </si>
  <si>
    <t>助乗　　洋子</t>
  </si>
  <si>
    <t>石川･翠 星 高</t>
  </si>
  <si>
    <t>2'50"32</t>
  </si>
  <si>
    <t>5'43"97</t>
  </si>
  <si>
    <t>奥名　　香渚</t>
  </si>
  <si>
    <t>2'44"95</t>
  </si>
  <si>
    <t>5'57"23</t>
  </si>
  <si>
    <t>丸七　　有紗</t>
  </si>
  <si>
    <t>2'53"91</t>
  </si>
  <si>
    <t>5'44"85</t>
  </si>
  <si>
    <t>2'53"50</t>
  </si>
  <si>
    <t>5'55"52</t>
  </si>
  <si>
    <t>林　　　知穂</t>
  </si>
  <si>
    <t>2'58"69</t>
  </si>
  <si>
    <t>5'52"23</t>
  </si>
  <si>
    <t>澤本　　瑞来</t>
  </si>
  <si>
    <t>2'55"97</t>
  </si>
  <si>
    <t>6'00"58</t>
  </si>
  <si>
    <t>大音師　羽乃</t>
  </si>
  <si>
    <t>2'57"15</t>
  </si>
  <si>
    <t>5'59"16</t>
  </si>
  <si>
    <t>稲葉　　奈月</t>
  </si>
  <si>
    <t>3'00"84</t>
  </si>
  <si>
    <t>6'01"34</t>
  </si>
  <si>
    <t>高崎　　彰乃</t>
  </si>
  <si>
    <t>2'55"69</t>
  </si>
  <si>
    <t>6'15"87</t>
  </si>
  <si>
    <t>2'55"54</t>
  </si>
  <si>
    <t>6'18"13</t>
  </si>
  <si>
    <t>3'00"13</t>
  </si>
  <si>
    <t>6'19"05</t>
  </si>
  <si>
    <t>増田　奈菜子</t>
  </si>
  <si>
    <t>3'19"11</t>
  </si>
  <si>
    <t>6'17"55</t>
  </si>
  <si>
    <t>宮原　　　綾</t>
  </si>
  <si>
    <t>石川･ﾂｴｰｹﾞﾝ金沢</t>
  </si>
  <si>
    <t>2'19"70</t>
  </si>
  <si>
    <t>幸西　衣舞希</t>
  </si>
  <si>
    <t>増江　　千晶</t>
  </si>
  <si>
    <t>石川･金大附高</t>
  </si>
  <si>
    <t>今井　　遥菜</t>
  </si>
  <si>
    <t>徳永　紗彩子</t>
  </si>
  <si>
    <t>立花　　摩依</t>
  </si>
  <si>
    <t>大野　　静香</t>
  </si>
  <si>
    <t>石川･SPIRIT</t>
  </si>
  <si>
    <t>髙野　　愛花</t>
  </si>
  <si>
    <t>向出　　美里</t>
  </si>
  <si>
    <t>村中　季実果</t>
  </si>
  <si>
    <t>女子ハードルデュアスロン</t>
  </si>
  <si>
    <t>大会記録　1812点(14.68-1.07.51)　永井　茜(石川･金沢学院大)　2008</t>
  </si>
  <si>
    <t>１１０ｍＨ</t>
  </si>
  <si>
    <t>４００ｍＨ</t>
  </si>
  <si>
    <t>熊田　絵理佳</t>
  </si>
  <si>
    <t>英　　　未来</t>
  </si>
  <si>
    <t>武部　　真央</t>
  </si>
  <si>
    <t>宮崎　　憂美</t>
  </si>
  <si>
    <t>686</t>
  </si>
  <si>
    <t>佐藤　有香里</t>
  </si>
  <si>
    <t>結城　　祥子</t>
  </si>
  <si>
    <t>須藤　　栞奈</t>
  </si>
  <si>
    <t>竹内　恵梨子</t>
  </si>
  <si>
    <t>新本　　志希</t>
  </si>
  <si>
    <t>19"09</t>
  </si>
  <si>
    <t>久司　　夏井</t>
  </si>
  <si>
    <t>和田　まどか</t>
  </si>
  <si>
    <t>中学女子跳躍デュアスロン</t>
  </si>
  <si>
    <t>大会記録　1326点(4.90-1.45)　野口　巴留奈(富山･速星中)　2007</t>
  </si>
  <si>
    <t>走幅跳</t>
  </si>
  <si>
    <t>走高跳</t>
  </si>
  <si>
    <t>ord</t>
  </si>
  <si>
    <t>谷川　亜里紗</t>
  </si>
  <si>
    <t>川﨑　　まい</t>
  </si>
  <si>
    <t>東方　　梨華</t>
  </si>
  <si>
    <t>川崎　　希望</t>
  </si>
  <si>
    <t>北村　　春佳</t>
  </si>
  <si>
    <t>沖泙　菜奈穂</t>
  </si>
  <si>
    <t>藤本　　菜緒</t>
  </si>
  <si>
    <t>614</t>
  </si>
  <si>
    <t>宮竹　　貴世</t>
  </si>
  <si>
    <t>4m00</t>
  </si>
  <si>
    <t>宮口　　沙陽</t>
  </si>
  <si>
    <t>3m96</t>
  </si>
  <si>
    <t>広上　　遥青</t>
  </si>
  <si>
    <t>3m95</t>
  </si>
  <si>
    <t>村先　　実優</t>
  </si>
  <si>
    <t>3m43</t>
  </si>
  <si>
    <t>西尾　　　陽</t>
  </si>
  <si>
    <t>3m59</t>
  </si>
  <si>
    <t>土田　　　和</t>
  </si>
  <si>
    <t>1m15</t>
  </si>
  <si>
    <t>3m85</t>
  </si>
  <si>
    <t>長崎　　由莉</t>
  </si>
  <si>
    <t>3m82</t>
  </si>
  <si>
    <t>宮ノ腰　樹菜</t>
  </si>
  <si>
    <t>4m03</t>
  </si>
  <si>
    <t>1m10</t>
  </si>
  <si>
    <t>宮永　　麻衣</t>
  </si>
  <si>
    <t>3m47</t>
  </si>
  <si>
    <t>本田　　華歩</t>
  </si>
  <si>
    <t>4m12</t>
  </si>
  <si>
    <t>1m05</t>
  </si>
  <si>
    <t>半田　あさひ</t>
  </si>
  <si>
    <t>宮西　　七瀬</t>
  </si>
  <si>
    <t>3m26</t>
  </si>
  <si>
    <t>平石　　奈那</t>
  </si>
  <si>
    <t>3m50</t>
  </si>
  <si>
    <t>杉森　　友香</t>
  </si>
  <si>
    <t>3m39</t>
  </si>
  <si>
    <t>金川　なな子</t>
  </si>
  <si>
    <t>3m53</t>
  </si>
  <si>
    <t>舘岡　　瑠華</t>
  </si>
  <si>
    <t>3m54</t>
  </si>
  <si>
    <t>濵口　　華乃</t>
  </si>
  <si>
    <t>3m21</t>
  </si>
  <si>
    <t>伊藤　みなみ</t>
  </si>
  <si>
    <t>2m59</t>
  </si>
  <si>
    <t>女子跳躍トライアスロン</t>
  </si>
  <si>
    <t>大会記録　2259点(5.38-1.45-11.17)　東方　彩稀(石川･金沢錦丘高)　2010</t>
  </si>
  <si>
    <t>三段跳</t>
  </si>
  <si>
    <t>北西　　祈澄</t>
  </si>
  <si>
    <t>清水　　美沙</t>
  </si>
  <si>
    <t>東　　　沙耶</t>
  </si>
  <si>
    <t>口田　　明梨</t>
  </si>
  <si>
    <t>井原　　千紗</t>
  </si>
  <si>
    <t>石川･鶴 来 高</t>
  </si>
  <si>
    <t>稲手　　莉央</t>
  </si>
  <si>
    <t>奥村　美沙季</t>
  </si>
  <si>
    <t>前沢　　早紀</t>
  </si>
  <si>
    <t>平瀬　　志保</t>
  </si>
  <si>
    <t>3m78</t>
  </si>
  <si>
    <t>8m43</t>
  </si>
  <si>
    <t>＋1.1</t>
  </si>
  <si>
    <t>塚本　　理紗</t>
  </si>
  <si>
    <t>3m40</t>
  </si>
  <si>
    <t>田島　　りつ</t>
  </si>
  <si>
    <t>3m86</t>
  </si>
  <si>
    <t>地井　真夢妃</t>
  </si>
  <si>
    <t>3m89</t>
  </si>
  <si>
    <t>村上　　麗香</t>
  </si>
  <si>
    <t>石川･伏 見 高</t>
  </si>
  <si>
    <t>紙谷　　柚希</t>
  </si>
  <si>
    <t>中学女子投擲トライアスロン</t>
  </si>
  <si>
    <t>大会記録　1512点(10.88-26.86-21.54)　土田　好美　(石川･芦城中)　2008</t>
  </si>
  <si>
    <t>砲丸投(2.721kg)</t>
  </si>
  <si>
    <t>円盤投(1.0kg)</t>
  </si>
  <si>
    <t>ｼﾞｬﾍﾞﾘｯｸｽﾛｰ</t>
  </si>
  <si>
    <t>伊東　　千涼</t>
  </si>
  <si>
    <t>小谷内　志帆</t>
  </si>
  <si>
    <t>山下　　　葵</t>
  </si>
  <si>
    <t>石田　　　綾</t>
  </si>
  <si>
    <t>東　　　莉央</t>
  </si>
  <si>
    <t>戸澤　満里奈</t>
  </si>
  <si>
    <t>女子投擲トライアスロン</t>
  </si>
  <si>
    <t>大会記録　1768点(9.34-28.62-47.40)　町岡　絵里奈(石川･金沢二水高)　2005</t>
  </si>
  <si>
    <t>砲丸投(4.0kg)</t>
  </si>
  <si>
    <t>やり投</t>
  </si>
  <si>
    <t>高木　　啓子</t>
  </si>
  <si>
    <t>富山･金 沢 大</t>
  </si>
  <si>
    <t>渡辺　　希実</t>
  </si>
  <si>
    <t>福井･金 沢 大</t>
  </si>
  <si>
    <t>上道　　沙織</t>
  </si>
  <si>
    <t>杉本　　稜香</t>
  </si>
  <si>
    <t>鎌田　　早紀</t>
  </si>
  <si>
    <t>打和　美沙子</t>
  </si>
  <si>
    <t>坂野　　文香</t>
  </si>
  <si>
    <t>静岡　　実咲</t>
  </si>
  <si>
    <t>杉本　　夏季</t>
  </si>
  <si>
    <t>石川･小松工高</t>
  </si>
  <si>
    <t>8m58</t>
  </si>
  <si>
    <t>25m21</t>
  </si>
  <si>
    <t>18m66</t>
  </si>
  <si>
    <t>武藤　　愛佳</t>
  </si>
  <si>
    <t>7m26</t>
  </si>
  <si>
    <t>17m72</t>
  </si>
  <si>
    <t>29m51</t>
  </si>
  <si>
    <t>山岸　　杏奈</t>
  </si>
  <si>
    <t>7m39</t>
  </si>
  <si>
    <t>23m26</t>
  </si>
  <si>
    <t>22m95</t>
  </si>
  <si>
    <t>中川　　瑞希</t>
  </si>
  <si>
    <t>石川･羽咋工高</t>
  </si>
  <si>
    <t>6m79</t>
  </si>
  <si>
    <t>17m75</t>
  </si>
  <si>
    <t>29m11</t>
  </si>
  <si>
    <t>太田　　瑠奈</t>
  </si>
  <si>
    <t>6m70</t>
  </si>
  <si>
    <t>22m65</t>
  </si>
  <si>
    <t>20m57</t>
  </si>
  <si>
    <t>川口　　栞奈</t>
  </si>
  <si>
    <t>6m30</t>
  </si>
  <si>
    <t>22m85</t>
  </si>
  <si>
    <t>19m94</t>
  </si>
  <si>
    <t>馳　　　真実</t>
  </si>
  <si>
    <t>18m82</t>
  </si>
  <si>
    <t>24m16</t>
  </si>
  <si>
    <t>室　　明日香</t>
  </si>
  <si>
    <t>6m28</t>
  </si>
  <si>
    <t>13m06</t>
  </si>
  <si>
    <t>25m09</t>
  </si>
  <si>
    <t>細川　真由香</t>
  </si>
  <si>
    <t>6m97</t>
  </si>
  <si>
    <t>12m49</t>
  </si>
  <si>
    <t>22m31</t>
  </si>
  <si>
    <t>越村　　栞奈</t>
  </si>
  <si>
    <t>6m49</t>
  </si>
  <si>
    <t>15m97</t>
  </si>
  <si>
    <t>15m11</t>
  </si>
  <si>
    <t>村井　　愛咲</t>
  </si>
  <si>
    <t>6m00</t>
  </si>
  <si>
    <t>11m89</t>
  </si>
  <si>
    <t>14m11</t>
  </si>
  <si>
    <t>近藤　　朱音</t>
  </si>
  <si>
    <t>6m51</t>
  </si>
  <si>
    <t>18m34</t>
  </si>
  <si>
    <t>山岸　　　岬</t>
  </si>
  <si>
    <t>5m13</t>
  </si>
  <si>
    <t>12m64</t>
  </si>
  <si>
    <t>11m55</t>
  </si>
  <si>
    <t>手塚　　彩織</t>
  </si>
  <si>
    <t>7m34</t>
  </si>
  <si>
    <t>23m09</t>
  </si>
  <si>
    <t>油田　　遥花</t>
  </si>
  <si>
    <t>6m62</t>
  </si>
  <si>
    <t>23m56</t>
  </si>
  <si>
    <t>笠井　　まゆ</t>
  </si>
  <si>
    <t>組順位</t>
  </si>
  <si>
    <t>谷川　亜里抄</t>
  </si>
  <si>
    <t>藤本　菜緒</t>
  </si>
  <si>
    <t>2'45"36</t>
  </si>
  <si>
    <t>2'50"25</t>
  </si>
  <si>
    <t>石川・板津中Ｂ</t>
  </si>
  <si>
    <t>3'02"07</t>
  </si>
  <si>
    <t>橋本　　彩可</t>
  </si>
  <si>
    <t>中川　　富貴</t>
  </si>
  <si>
    <t>武田　　珠奈</t>
  </si>
  <si>
    <t>坂本　　麗美</t>
  </si>
  <si>
    <t>齋門　　芙香</t>
  </si>
  <si>
    <t>金子　　笑佳</t>
  </si>
  <si>
    <t>雨</t>
  </si>
  <si>
    <t>1.3m/s</t>
  </si>
  <si>
    <t>北北東</t>
  </si>
  <si>
    <t>85％</t>
  </si>
  <si>
    <t>18.0℃</t>
  </si>
  <si>
    <t>16:00</t>
  </si>
  <si>
    <t>1.2m/s</t>
  </si>
  <si>
    <t>北東</t>
  </si>
  <si>
    <t>72％</t>
  </si>
  <si>
    <t>19.0℃</t>
  </si>
  <si>
    <t>15:00</t>
  </si>
  <si>
    <t>,</t>
  </si>
  <si>
    <t>小松市陸上競技協会</t>
  </si>
  <si>
    <t>主催者名</t>
  </si>
  <si>
    <t>曇り</t>
  </si>
  <si>
    <t>0.7m/s</t>
  </si>
  <si>
    <t>14:00</t>
  </si>
  <si>
    <t>平成　　年　　月　　日（　　曜日）</t>
  </si>
  <si>
    <t>北</t>
  </si>
  <si>
    <t>13:00</t>
  </si>
  <si>
    <t>坂井　順久</t>
  </si>
  <si>
    <t>審判長氏名</t>
  </si>
  <si>
    <t>0.6m/s</t>
  </si>
  <si>
    <t>73％</t>
  </si>
  <si>
    <t>20.0℃</t>
  </si>
  <si>
    <t>12:00</t>
  </si>
  <si>
    <t>0.9m/s</t>
  </si>
  <si>
    <t>東</t>
  </si>
  <si>
    <t>65％</t>
  </si>
  <si>
    <t>21.0℃</t>
  </si>
  <si>
    <t>11:00</t>
  </si>
  <si>
    <t>太田　清七</t>
  </si>
  <si>
    <t>総務氏名</t>
  </si>
  <si>
    <t>1.0m/s</t>
  </si>
  <si>
    <t>南</t>
  </si>
  <si>
    <t>90％</t>
  </si>
  <si>
    <t>17.5℃</t>
  </si>
  <si>
    <t>10:00</t>
  </si>
  <si>
    <t>平成２３年１０月３０日（　日曜日）</t>
  </si>
  <si>
    <t>IR:石川県記録　IHR:県高校記録　IJR:県中学記録</t>
  </si>
  <si>
    <t>0.8m/s</t>
  </si>
  <si>
    <t>南南西</t>
  </si>
  <si>
    <t xml:space="preserve"> 9:00</t>
  </si>
  <si>
    <t>中　　秀司</t>
  </si>
  <si>
    <t>氏　　名</t>
  </si>
  <si>
    <t>陸上競技場</t>
  </si>
  <si>
    <t>小松運動公園末広</t>
  </si>
  <si>
    <t>第6回小松市陸上競技フェスティバル</t>
  </si>
  <si>
    <t>競技会名</t>
  </si>
  <si>
    <t>記録主任</t>
  </si>
  <si>
    <t>天　候</t>
  </si>
  <si>
    <t>風　速</t>
  </si>
  <si>
    <t>風　向</t>
  </si>
  <si>
    <t>湿　度</t>
  </si>
  <si>
    <t>気　温</t>
  </si>
  <si>
    <t>時　刻</t>
  </si>
  <si>
    <t>陸 上 競 技 会 成 績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</si>
</sst>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\+0.0;\-0.0;0.0"/>
    <numFmt numFmtId="179" formatCode="0.0"/>
  </numFmts>
  <fonts count="55">
    <font>
      <sz val="7.05"/>
      <name val="ＭＳ 明朝"/>
      <family val="1"/>
    </font>
    <font>
      <sz val="11"/>
      <name val="ＭＳ Ｐゴシック"/>
      <family val="3"/>
    </font>
    <font>
      <b/>
      <i/>
      <sz val="14.95"/>
      <name val="ＭＳ Ｐゴシック"/>
      <family val="3"/>
    </font>
    <font>
      <i/>
      <sz val="14.95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7.95"/>
      <name val="ＭＳ 明朝"/>
      <family val="1"/>
    </font>
    <font>
      <i/>
      <sz val="7.95"/>
      <name val="ＭＳ ゴシック"/>
      <family val="3"/>
    </font>
    <font>
      <sz val="10.45"/>
      <name val="ＭＳ 明朝"/>
      <family val="1"/>
    </font>
    <font>
      <i/>
      <sz val="10.45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.2"/>
      <name val="ＭＳ ゴシック"/>
      <family val="3"/>
    </font>
    <font>
      <sz val="6"/>
      <name val="ＭＳ 明朝"/>
      <family val="1"/>
    </font>
    <font>
      <sz val="7.2"/>
      <name val="JustUnitMarkG"/>
      <family val="0"/>
    </font>
    <font>
      <sz val="10.8"/>
      <name val="ＭＳ ゴシック"/>
      <family val="3"/>
    </font>
    <font>
      <u val="single"/>
      <sz val="7.2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10.95"/>
      <name val="ＭＳ ゴシック"/>
      <family val="3"/>
    </font>
    <font>
      <i/>
      <u val="double"/>
      <sz val="13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9" fillId="0" borderId="0">
      <alignment/>
      <protection/>
    </xf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7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178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178" fontId="0" fillId="0" borderId="15" xfId="0" applyNumberFormat="1" applyBorder="1" applyAlignment="1">
      <alignment horizontal="left"/>
    </xf>
    <xf numFmtId="17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78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8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78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8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178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8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8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8" fontId="8" fillId="0" borderId="17" xfId="0" applyNumberFormat="1" applyFont="1" applyBorder="1" applyAlignment="1">
      <alignment/>
    </xf>
    <xf numFmtId="0" fontId="8" fillId="0" borderId="12" xfId="0" applyFont="1" applyBorder="1" applyAlignment="1">
      <alignment/>
    </xf>
    <xf numFmtId="178" fontId="8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78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8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78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178" fontId="10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9" fillId="0" borderId="0" xfId="60">
      <alignment/>
      <protection/>
    </xf>
    <xf numFmtId="0" fontId="29" fillId="0" borderId="20" xfId="60" applyBorder="1">
      <alignment/>
      <protection/>
    </xf>
    <xf numFmtId="0" fontId="29" fillId="0" borderId="21" xfId="60" applyBorder="1">
      <alignment/>
      <protection/>
    </xf>
    <xf numFmtId="0" fontId="29" fillId="0" borderId="14" xfId="60" applyBorder="1" applyAlignment="1">
      <alignment horizontal="center"/>
      <protection/>
    </xf>
    <xf numFmtId="179" fontId="29" fillId="0" borderId="14" xfId="60" applyNumberFormat="1" applyBorder="1" applyAlignment="1">
      <alignment horizontal="center"/>
      <protection/>
    </xf>
    <xf numFmtId="0" fontId="29" fillId="0" borderId="22" xfId="60" applyBorder="1" applyAlignment="1">
      <alignment horizontal="center"/>
      <protection/>
    </xf>
    <xf numFmtId="0" fontId="29" fillId="0" borderId="19" xfId="60" applyBorder="1">
      <alignment/>
      <protection/>
    </xf>
    <xf numFmtId="0" fontId="31" fillId="0" borderId="0" xfId="60" applyFont="1">
      <alignment/>
      <protection/>
    </xf>
    <xf numFmtId="0" fontId="32" fillId="0" borderId="0" xfId="60" applyFont="1" applyAlignment="1">
      <alignment horizontal="center"/>
      <protection/>
    </xf>
    <xf numFmtId="0" fontId="29" fillId="0" borderId="0" xfId="60" applyAlignment="1">
      <alignment horizontal="distributed"/>
      <protection/>
    </xf>
    <xf numFmtId="0" fontId="33" fillId="0" borderId="0" xfId="60" applyFont="1">
      <alignment/>
      <protection/>
    </xf>
    <xf numFmtId="0" fontId="34" fillId="0" borderId="19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0" fontId="29" fillId="0" borderId="23" xfId="60" applyBorder="1" applyAlignment="1">
      <alignment horizontal="center"/>
      <protection/>
    </xf>
    <xf numFmtId="0" fontId="29" fillId="0" borderId="24" xfId="60" applyBorder="1" applyAlignment="1">
      <alignment horizontal="center"/>
      <protection/>
    </xf>
    <xf numFmtId="0" fontId="29" fillId="0" borderId="15" xfId="60" applyBorder="1" applyAlignment="1">
      <alignment horizontal="center"/>
      <protection/>
    </xf>
    <xf numFmtId="0" fontId="29" fillId="0" borderId="21" xfId="60" applyBorder="1" applyAlignment="1">
      <alignment horizontal="center"/>
      <protection/>
    </xf>
    <xf numFmtId="0" fontId="35" fillId="0" borderId="0" xfId="60" applyFont="1">
      <alignment/>
      <protection/>
    </xf>
    <xf numFmtId="0" fontId="36" fillId="0" borderId="0" xfId="60" applyFont="1">
      <alignment/>
      <protection/>
    </xf>
    <xf numFmtId="0" fontId="34" fillId="0" borderId="0" xfId="60" applyFont="1">
      <alignment/>
      <protection/>
    </xf>
    <xf numFmtId="0" fontId="37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125" zoomScaleNormal="125" zoomScaleSheetLayoutView="100" zoomScalePageLayoutView="0" workbookViewId="0" topLeftCell="A1">
      <selection activeCell="A3" sqref="A3"/>
    </sheetView>
  </sheetViews>
  <sheetFormatPr defaultColWidth="13.83203125" defaultRowHeight="12.75" customHeight="1"/>
  <cols>
    <col min="1" max="1" width="15" style="0" customWidth="1"/>
    <col min="2" max="2" width="8.33203125" style="0" customWidth="1"/>
    <col min="3" max="3" width="14.83203125" style="1" customWidth="1"/>
    <col min="4" max="4" width="16" style="0" customWidth="1"/>
    <col min="5" max="5" width="8.33203125" style="0" customWidth="1"/>
    <col min="6" max="6" width="14.83203125" style="2" customWidth="1"/>
    <col min="7" max="7" width="16" style="0" customWidth="1"/>
    <col min="8" max="8" width="8.33203125" style="0" customWidth="1"/>
    <col min="9" max="9" width="14.83203125" style="2" customWidth="1"/>
    <col min="10" max="10" width="16" style="0" customWidth="1"/>
    <col min="11" max="11" width="8.33203125" style="0" customWidth="1"/>
    <col min="12" max="12" width="14.83203125" style="2" customWidth="1"/>
    <col min="13" max="13" width="16" style="0" customWidth="1"/>
    <col min="14" max="14" width="8.33203125" style="0" customWidth="1"/>
    <col min="15" max="15" width="14.83203125" style="2" customWidth="1"/>
    <col min="16" max="16" width="16" style="0" customWidth="1"/>
    <col min="17" max="17" width="8.33203125" style="0" customWidth="1"/>
    <col min="18" max="18" width="14.83203125" style="2" customWidth="1"/>
    <col min="19" max="19" width="16" style="0" customWidth="1"/>
    <col min="20" max="20" width="8.33203125" style="0" customWidth="1"/>
    <col min="21" max="21" width="14.83203125" style="2" customWidth="1"/>
    <col min="22" max="22" width="16" style="0" customWidth="1"/>
    <col min="23" max="23" width="8.33203125" style="0" customWidth="1"/>
    <col min="24" max="24" width="14.83203125" style="2" customWidth="1"/>
    <col min="25" max="25" width="16" style="0" customWidth="1"/>
    <col min="26" max="26" width="13.66015625" style="0" customWidth="1"/>
  </cols>
  <sheetData>
    <row r="1" ht="15.75" customHeight="1">
      <c r="A1" s="3" t="s">
        <v>0</v>
      </c>
    </row>
    <row r="2" ht="9.75">
      <c r="L2"/>
    </row>
    <row r="3" ht="15.75" customHeight="1">
      <c r="A3" s="4" t="s">
        <v>1</v>
      </c>
    </row>
    <row r="4" spans="1:26" ht="9.75">
      <c r="A4" s="5" t="s">
        <v>2</v>
      </c>
      <c r="B4" s="6">
        <v>1</v>
      </c>
      <c r="C4" s="7" t="s">
        <v>3</v>
      </c>
      <c r="D4" s="8"/>
      <c r="E4" s="6">
        <v>2</v>
      </c>
      <c r="F4" s="9" t="s">
        <v>3</v>
      </c>
      <c r="G4" s="8"/>
      <c r="H4" s="6">
        <v>3</v>
      </c>
      <c r="I4" s="9" t="s">
        <v>3</v>
      </c>
      <c r="J4" s="8"/>
      <c r="K4" s="6">
        <v>4</v>
      </c>
      <c r="L4" s="9" t="s">
        <v>3</v>
      </c>
      <c r="M4" s="8"/>
      <c r="N4" s="6">
        <v>5</v>
      </c>
      <c r="O4" s="9" t="s">
        <v>3</v>
      </c>
      <c r="P4" s="8"/>
      <c r="Q4" s="6">
        <v>6</v>
      </c>
      <c r="R4" s="9" t="s">
        <v>3</v>
      </c>
      <c r="S4" s="8"/>
      <c r="T4" s="6">
        <v>7</v>
      </c>
      <c r="U4" s="9" t="s">
        <v>3</v>
      </c>
      <c r="V4" s="8"/>
      <c r="W4" s="6">
        <v>8</v>
      </c>
      <c r="X4" s="9" t="s">
        <v>3</v>
      </c>
      <c r="Y4" s="8"/>
      <c r="Z4" s="10"/>
    </row>
    <row r="5" spans="1:26" ht="9.75">
      <c r="A5" s="11"/>
      <c r="B5" s="12" t="s">
        <v>4</v>
      </c>
      <c r="C5" s="13" t="s">
        <v>5</v>
      </c>
      <c r="D5" s="14" t="s">
        <v>6</v>
      </c>
      <c r="E5" s="12" t="s">
        <v>4</v>
      </c>
      <c r="F5" s="14" t="s">
        <v>5</v>
      </c>
      <c r="G5" s="14" t="s">
        <v>6</v>
      </c>
      <c r="H5" s="12" t="s">
        <v>4</v>
      </c>
      <c r="I5" s="14" t="s">
        <v>5</v>
      </c>
      <c r="J5" s="14" t="s">
        <v>6</v>
      </c>
      <c r="K5" s="12" t="s">
        <v>4</v>
      </c>
      <c r="L5" s="14" t="s">
        <v>5</v>
      </c>
      <c r="M5" s="14" t="s">
        <v>6</v>
      </c>
      <c r="N5" s="12" t="s">
        <v>4</v>
      </c>
      <c r="O5" s="14" t="s">
        <v>5</v>
      </c>
      <c r="P5" s="14" t="s">
        <v>6</v>
      </c>
      <c r="Q5" s="12" t="s">
        <v>4</v>
      </c>
      <c r="R5" s="14" t="s">
        <v>5</v>
      </c>
      <c r="S5" s="14" t="s">
        <v>6</v>
      </c>
      <c r="T5" s="12" t="s">
        <v>4</v>
      </c>
      <c r="U5" s="14" t="s">
        <v>5</v>
      </c>
      <c r="V5" s="14" t="s">
        <v>6</v>
      </c>
      <c r="W5" s="12" t="s">
        <v>4</v>
      </c>
      <c r="X5" s="14" t="s">
        <v>5</v>
      </c>
      <c r="Y5" s="14" t="s">
        <v>6</v>
      </c>
      <c r="Z5" s="11"/>
    </row>
    <row r="6" spans="1:26" ht="9.75">
      <c r="A6" s="15" t="s">
        <v>7</v>
      </c>
      <c r="B6" s="12">
        <v>1603</v>
      </c>
      <c r="C6" s="16" t="s">
        <v>8</v>
      </c>
      <c r="D6" s="14" t="s">
        <v>9</v>
      </c>
      <c r="E6" s="12">
        <v>1561</v>
      </c>
      <c r="F6" s="16" t="s">
        <v>10</v>
      </c>
      <c r="G6" s="14" t="s">
        <v>11</v>
      </c>
      <c r="H6" s="12">
        <v>1513</v>
      </c>
      <c r="I6" s="16" t="s">
        <v>12</v>
      </c>
      <c r="J6" s="14" t="s">
        <v>13</v>
      </c>
      <c r="K6" s="12">
        <v>1468</v>
      </c>
      <c r="L6" s="16" t="s">
        <v>14</v>
      </c>
      <c r="M6" s="14" t="s">
        <v>9</v>
      </c>
      <c r="N6" s="12">
        <v>1434</v>
      </c>
      <c r="O6" s="16" t="s">
        <v>15</v>
      </c>
      <c r="P6" s="14" t="s">
        <v>9</v>
      </c>
      <c r="Q6" s="12">
        <v>1429</v>
      </c>
      <c r="R6" s="16" t="s">
        <v>16</v>
      </c>
      <c r="S6" s="14" t="s">
        <v>11</v>
      </c>
      <c r="T6" s="12">
        <v>1406</v>
      </c>
      <c r="U6" s="16" t="s">
        <v>17</v>
      </c>
      <c r="V6" s="14" t="s">
        <v>9</v>
      </c>
      <c r="W6" s="12">
        <v>1293</v>
      </c>
      <c r="X6" s="16" t="s">
        <v>18</v>
      </c>
      <c r="Y6" s="14" t="s">
        <v>11</v>
      </c>
      <c r="Z6" s="10"/>
    </row>
    <row r="7" spans="1:26" ht="9.75">
      <c r="A7" s="17" t="s">
        <v>19</v>
      </c>
      <c r="B7" s="18" t="s">
        <v>20</v>
      </c>
      <c r="C7" s="19">
        <v>0</v>
      </c>
      <c r="D7" s="20"/>
      <c r="E7" s="18" t="s">
        <v>21</v>
      </c>
      <c r="F7" s="19">
        <v>-0.6</v>
      </c>
      <c r="G7" s="20"/>
      <c r="H7" s="18" t="s">
        <v>22</v>
      </c>
      <c r="I7" s="19">
        <v>-0.4</v>
      </c>
      <c r="J7" s="20"/>
      <c r="K7" s="18" t="s">
        <v>23</v>
      </c>
      <c r="L7" s="19">
        <v>-0.8</v>
      </c>
      <c r="M7" s="20"/>
      <c r="N7" s="18" t="s">
        <v>24</v>
      </c>
      <c r="O7" s="19">
        <v>-0.8</v>
      </c>
      <c r="P7" s="20"/>
      <c r="Q7" s="18" t="s">
        <v>25</v>
      </c>
      <c r="R7" s="19">
        <v>-0.8</v>
      </c>
      <c r="S7" s="20"/>
      <c r="T7" s="18" t="s">
        <v>26</v>
      </c>
      <c r="U7" s="19">
        <v>0</v>
      </c>
      <c r="V7" s="20"/>
      <c r="W7" s="18" t="s">
        <v>27</v>
      </c>
      <c r="X7" s="19">
        <v>-0.8</v>
      </c>
      <c r="Y7" s="20"/>
      <c r="Z7" s="10"/>
    </row>
    <row r="8" spans="1:26" ht="9.75">
      <c r="A8" s="17" t="s">
        <v>28</v>
      </c>
      <c r="B8" s="18" t="s">
        <v>29</v>
      </c>
      <c r="C8" s="19">
        <v>0.8</v>
      </c>
      <c r="D8" s="20"/>
      <c r="E8" s="18" t="s">
        <v>30</v>
      </c>
      <c r="F8" s="19">
        <v>-0.3</v>
      </c>
      <c r="G8" s="20"/>
      <c r="H8" s="18" t="s">
        <v>31</v>
      </c>
      <c r="I8" s="19">
        <v>0</v>
      </c>
      <c r="J8" s="20"/>
      <c r="K8" s="18" t="s">
        <v>32</v>
      </c>
      <c r="L8" s="19">
        <v>-0.1</v>
      </c>
      <c r="M8" s="20"/>
      <c r="N8" s="18" t="s">
        <v>33</v>
      </c>
      <c r="O8" s="19">
        <v>-0.1</v>
      </c>
      <c r="P8" s="20"/>
      <c r="Q8" s="18" t="s">
        <v>34</v>
      </c>
      <c r="R8" s="19">
        <v>-0.1</v>
      </c>
      <c r="S8" s="20"/>
      <c r="T8" s="18" t="s">
        <v>35</v>
      </c>
      <c r="U8" s="19">
        <v>-0.4</v>
      </c>
      <c r="V8" s="20"/>
      <c r="W8" s="18" t="s">
        <v>36</v>
      </c>
      <c r="X8" s="19">
        <v>-0.4</v>
      </c>
      <c r="Y8" s="20"/>
      <c r="Z8" s="10"/>
    </row>
    <row r="9" spans="1:26" ht="9.75">
      <c r="A9" s="15" t="s">
        <v>37</v>
      </c>
      <c r="B9" s="12">
        <v>2770</v>
      </c>
      <c r="C9" s="16" t="s">
        <v>38</v>
      </c>
      <c r="D9" s="14" t="s">
        <v>39</v>
      </c>
      <c r="E9" s="12">
        <v>2765</v>
      </c>
      <c r="F9" s="16" t="s">
        <v>40</v>
      </c>
      <c r="G9" s="14" t="s">
        <v>41</v>
      </c>
      <c r="H9" s="12">
        <v>2752</v>
      </c>
      <c r="I9" s="16" t="s">
        <v>42</v>
      </c>
      <c r="J9" s="14" t="s">
        <v>41</v>
      </c>
      <c r="K9" s="12">
        <v>2729</v>
      </c>
      <c r="L9" s="16" t="s">
        <v>43</v>
      </c>
      <c r="M9" s="14" t="s">
        <v>39</v>
      </c>
      <c r="N9" s="12">
        <v>2677</v>
      </c>
      <c r="O9" s="16" t="s">
        <v>44</v>
      </c>
      <c r="P9" s="14" t="s">
        <v>45</v>
      </c>
      <c r="Q9" s="12">
        <v>2639</v>
      </c>
      <c r="R9" s="16" t="s">
        <v>46</v>
      </c>
      <c r="S9" s="14" t="s">
        <v>47</v>
      </c>
      <c r="T9" s="12">
        <v>2575</v>
      </c>
      <c r="U9" s="16" t="s">
        <v>48</v>
      </c>
      <c r="V9" s="14" t="s">
        <v>41</v>
      </c>
      <c r="W9" s="12">
        <v>2570</v>
      </c>
      <c r="X9" s="16" t="s">
        <v>49</v>
      </c>
      <c r="Y9" s="14" t="s">
        <v>50</v>
      </c>
      <c r="Z9" s="10"/>
    </row>
    <row r="10" spans="1:26" ht="9.75">
      <c r="A10" s="17" t="s">
        <v>19</v>
      </c>
      <c r="B10" s="11" t="s">
        <v>51</v>
      </c>
      <c r="C10" s="19">
        <v>0.4</v>
      </c>
      <c r="D10" s="21" t="s">
        <v>52</v>
      </c>
      <c r="E10" s="11" t="s">
        <v>53</v>
      </c>
      <c r="F10" s="19">
        <v>-0.1</v>
      </c>
      <c r="G10" s="21" t="s">
        <v>52</v>
      </c>
      <c r="H10" s="11" t="s">
        <v>54</v>
      </c>
      <c r="I10" s="19">
        <v>0.4</v>
      </c>
      <c r="J10" s="21"/>
      <c r="K10" s="11" t="s">
        <v>55</v>
      </c>
      <c r="L10" s="19">
        <v>0.5</v>
      </c>
      <c r="M10" s="21"/>
      <c r="N10" s="11" t="s">
        <v>56</v>
      </c>
      <c r="O10" s="19">
        <v>-0.4</v>
      </c>
      <c r="P10" s="21"/>
      <c r="Q10" s="11" t="s">
        <v>57</v>
      </c>
      <c r="R10" s="19">
        <v>0</v>
      </c>
      <c r="S10" s="21"/>
      <c r="T10" s="11" t="s">
        <v>58</v>
      </c>
      <c r="U10" s="19">
        <v>-0.1</v>
      </c>
      <c r="V10" s="21"/>
      <c r="W10" s="11" t="s">
        <v>59</v>
      </c>
      <c r="X10" s="19">
        <v>0.5</v>
      </c>
      <c r="Y10" s="21"/>
      <c r="Z10" s="10"/>
    </row>
    <row r="11" spans="1:26" ht="9.75">
      <c r="A11" s="17" t="s">
        <v>28</v>
      </c>
      <c r="B11" s="11" t="s">
        <v>60</v>
      </c>
      <c r="C11" s="19">
        <v>0.4</v>
      </c>
      <c r="D11" s="21"/>
      <c r="E11" s="11" t="s">
        <v>61</v>
      </c>
      <c r="F11" s="19">
        <v>0</v>
      </c>
      <c r="G11" s="21"/>
      <c r="H11" s="11" t="s">
        <v>62</v>
      </c>
      <c r="I11" s="19">
        <v>0.4</v>
      </c>
      <c r="J11" s="21"/>
      <c r="K11" s="11" t="s">
        <v>63</v>
      </c>
      <c r="L11" s="19">
        <v>0.3</v>
      </c>
      <c r="M11" s="21"/>
      <c r="N11" s="11" t="s">
        <v>64</v>
      </c>
      <c r="O11" s="19">
        <v>0.4</v>
      </c>
      <c r="P11" s="21"/>
      <c r="Q11" s="11" t="s">
        <v>65</v>
      </c>
      <c r="R11" s="19">
        <v>0.7</v>
      </c>
      <c r="S11" s="21"/>
      <c r="T11" s="11" t="s">
        <v>66</v>
      </c>
      <c r="U11" s="19">
        <v>0.7</v>
      </c>
      <c r="V11" s="21"/>
      <c r="W11" s="11" t="s">
        <v>67</v>
      </c>
      <c r="X11" s="19">
        <v>0.7</v>
      </c>
      <c r="Y11" s="21"/>
      <c r="Z11" s="10"/>
    </row>
    <row r="12" spans="1:26" ht="9.75">
      <c r="A12" s="17" t="s">
        <v>68</v>
      </c>
      <c r="B12" s="11" t="s">
        <v>69</v>
      </c>
      <c r="C12" s="19"/>
      <c r="D12" s="21"/>
      <c r="E12" s="11" t="s">
        <v>70</v>
      </c>
      <c r="F12" s="19"/>
      <c r="G12" s="21"/>
      <c r="H12" s="11" t="s">
        <v>71</v>
      </c>
      <c r="I12" s="19"/>
      <c r="J12" s="21"/>
      <c r="K12" s="11" t="s">
        <v>72</v>
      </c>
      <c r="L12" s="19"/>
      <c r="M12" s="21"/>
      <c r="N12" s="11" t="s">
        <v>73</v>
      </c>
      <c r="O12" s="19"/>
      <c r="P12" s="21"/>
      <c r="Q12" s="11" t="s">
        <v>74</v>
      </c>
      <c r="R12" s="19"/>
      <c r="S12" s="21"/>
      <c r="T12" s="11" t="s">
        <v>75</v>
      </c>
      <c r="U12" s="19"/>
      <c r="V12" s="21"/>
      <c r="W12" s="11" t="s">
        <v>76</v>
      </c>
      <c r="X12" s="19"/>
      <c r="Y12" s="21"/>
      <c r="Z12" s="10"/>
    </row>
    <row r="13" spans="1:26" ht="9.75">
      <c r="A13" s="15" t="s">
        <v>77</v>
      </c>
      <c r="B13" s="12">
        <v>1620</v>
      </c>
      <c r="C13" s="16" t="s">
        <v>78</v>
      </c>
      <c r="D13" s="14" t="s">
        <v>79</v>
      </c>
      <c r="E13" s="12">
        <v>1550</v>
      </c>
      <c r="F13" s="16" t="s">
        <v>80</v>
      </c>
      <c r="G13" s="14" t="s">
        <v>79</v>
      </c>
      <c r="H13" s="12">
        <v>1385</v>
      </c>
      <c r="I13" s="16" t="s">
        <v>81</v>
      </c>
      <c r="J13" s="14" t="s">
        <v>82</v>
      </c>
      <c r="K13" s="12">
        <v>1344</v>
      </c>
      <c r="L13" s="16" t="s">
        <v>83</v>
      </c>
      <c r="M13" s="14" t="s">
        <v>84</v>
      </c>
      <c r="N13" s="12">
        <v>1327</v>
      </c>
      <c r="O13" s="16" t="s">
        <v>85</v>
      </c>
      <c r="P13" s="14" t="s">
        <v>86</v>
      </c>
      <c r="Q13" s="12">
        <v>1286</v>
      </c>
      <c r="R13" s="16" t="s">
        <v>87</v>
      </c>
      <c r="S13" s="14" t="s">
        <v>84</v>
      </c>
      <c r="T13" s="12">
        <v>1284</v>
      </c>
      <c r="U13" s="16" t="s">
        <v>88</v>
      </c>
      <c r="V13" s="14" t="s">
        <v>89</v>
      </c>
      <c r="W13" s="12">
        <v>1256</v>
      </c>
      <c r="X13" s="16" t="s">
        <v>90</v>
      </c>
      <c r="Y13" s="14" t="s">
        <v>91</v>
      </c>
      <c r="Z13" s="10"/>
    </row>
    <row r="14" spans="1:26" ht="9.75">
      <c r="A14" s="17" t="s">
        <v>92</v>
      </c>
      <c r="B14" s="22" t="s">
        <v>93</v>
      </c>
      <c r="C14" s="19"/>
      <c r="D14" s="20" t="s">
        <v>52</v>
      </c>
      <c r="E14" s="22" t="s">
        <v>94</v>
      </c>
      <c r="F14" s="19"/>
      <c r="G14" s="20"/>
      <c r="H14" s="22" t="s">
        <v>95</v>
      </c>
      <c r="I14" s="19"/>
      <c r="J14" s="20"/>
      <c r="K14" s="22" t="s">
        <v>96</v>
      </c>
      <c r="L14" s="19"/>
      <c r="M14" s="20"/>
      <c r="N14" s="22" t="s">
        <v>97</v>
      </c>
      <c r="O14" s="19"/>
      <c r="P14" s="20"/>
      <c r="Q14" s="22" t="s">
        <v>98</v>
      </c>
      <c r="R14" s="19"/>
      <c r="S14" s="20"/>
      <c r="T14" s="22" t="s">
        <v>99</v>
      </c>
      <c r="U14" s="19"/>
      <c r="V14" s="20"/>
      <c r="W14" s="22" t="s">
        <v>100</v>
      </c>
      <c r="X14" s="19"/>
      <c r="Y14" s="20"/>
      <c r="Z14" s="10"/>
    </row>
    <row r="15" spans="1:26" ht="9.75">
      <c r="A15" s="17" t="s">
        <v>101</v>
      </c>
      <c r="B15" s="22" t="s">
        <v>102</v>
      </c>
      <c r="C15" s="19"/>
      <c r="D15" s="20"/>
      <c r="E15" s="22" t="s">
        <v>103</v>
      </c>
      <c r="F15" s="19"/>
      <c r="G15" s="20"/>
      <c r="H15" s="22" t="s">
        <v>104</v>
      </c>
      <c r="I15" s="19"/>
      <c r="J15" s="20"/>
      <c r="K15" s="22" t="s">
        <v>105</v>
      </c>
      <c r="L15" s="19"/>
      <c r="M15" s="20"/>
      <c r="N15" s="22" t="s">
        <v>106</v>
      </c>
      <c r="O15" s="19"/>
      <c r="P15" s="20"/>
      <c r="Q15" s="22" t="s">
        <v>107</v>
      </c>
      <c r="R15" s="19"/>
      <c r="S15" s="20"/>
      <c r="T15" s="22" t="s">
        <v>108</v>
      </c>
      <c r="U15" s="19"/>
      <c r="V15" s="20"/>
      <c r="W15" s="22" t="s">
        <v>109</v>
      </c>
      <c r="X15" s="19"/>
      <c r="Y15" s="20"/>
      <c r="Z15" s="10"/>
    </row>
    <row r="16" spans="1:26" ht="9.75">
      <c r="A16" s="15" t="s">
        <v>110</v>
      </c>
      <c r="B16" s="12">
        <v>1658</v>
      </c>
      <c r="C16" s="16" t="s">
        <v>111</v>
      </c>
      <c r="D16" s="14" t="s">
        <v>112</v>
      </c>
      <c r="E16" s="12">
        <v>1594</v>
      </c>
      <c r="F16" s="16" t="s">
        <v>113</v>
      </c>
      <c r="G16" s="14" t="s">
        <v>114</v>
      </c>
      <c r="H16" s="12">
        <v>1488</v>
      </c>
      <c r="I16" s="16" t="s">
        <v>115</v>
      </c>
      <c r="J16" s="14" t="s">
        <v>114</v>
      </c>
      <c r="K16" s="12">
        <v>1460</v>
      </c>
      <c r="L16" s="16" t="s">
        <v>116</v>
      </c>
      <c r="M16" s="14" t="s">
        <v>117</v>
      </c>
      <c r="N16" s="12">
        <v>1265</v>
      </c>
      <c r="O16" s="16" t="s">
        <v>118</v>
      </c>
      <c r="P16" s="14" t="s">
        <v>119</v>
      </c>
      <c r="Q16" s="12">
        <v>965</v>
      </c>
      <c r="R16" s="16" t="s">
        <v>120</v>
      </c>
      <c r="S16" s="14" t="s">
        <v>121</v>
      </c>
      <c r="T16" s="12">
        <v>923</v>
      </c>
      <c r="U16" s="16" t="s">
        <v>122</v>
      </c>
      <c r="V16" s="14" t="s">
        <v>123</v>
      </c>
      <c r="W16" s="12">
        <v>879</v>
      </c>
      <c r="X16" s="16" t="s">
        <v>124</v>
      </c>
      <c r="Y16" s="14" t="s">
        <v>125</v>
      </c>
      <c r="Z16" s="10"/>
    </row>
    <row r="17" spans="1:26" ht="9.75">
      <c r="A17" s="17" t="s">
        <v>126</v>
      </c>
      <c r="B17" s="18" t="s">
        <v>127</v>
      </c>
      <c r="C17" s="19">
        <v>0.3</v>
      </c>
      <c r="D17" s="20"/>
      <c r="E17" s="18" t="s">
        <v>128</v>
      </c>
      <c r="F17" s="19">
        <v>0.3</v>
      </c>
      <c r="G17" s="20"/>
      <c r="H17" s="18" t="s">
        <v>129</v>
      </c>
      <c r="I17" s="19">
        <v>0.7</v>
      </c>
      <c r="J17" s="20"/>
      <c r="K17" s="18" t="s">
        <v>130</v>
      </c>
      <c r="L17" s="19">
        <v>0.7</v>
      </c>
      <c r="M17" s="20"/>
      <c r="N17" s="18" t="s">
        <v>131</v>
      </c>
      <c r="O17" s="19">
        <v>0.7</v>
      </c>
      <c r="P17" s="20"/>
      <c r="Q17" s="18" t="s">
        <v>132</v>
      </c>
      <c r="R17" s="19">
        <v>0.7</v>
      </c>
      <c r="S17" s="20"/>
      <c r="T17" s="18" t="s">
        <v>133</v>
      </c>
      <c r="U17" s="19">
        <v>0.7</v>
      </c>
      <c r="V17" s="20"/>
      <c r="W17" s="18" t="s">
        <v>132</v>
      </c>
      <c r="X17" s="19">
        <v>0.7</v>
      </c>
      <c r="Y17" s="20"/>
      <c r="Z17" s="10"/>
    </row>
    <row r="18" spans="1:26" ht="9.75">
      <c r="A18" s="17" t="s">
        <v>134</v>
      </c>
      <c r="B18" s="22" t="s">
        <v>135</v>
      </c>
      <c r="C18" s="19"/>
      <c r="D18" s="20"/>
      <c r="E18" s="22" t="s">
        <v>136</v>
      </c>
      <c r="F18" s="19"/>
      <c r="G18" s="20"/>
      <c r="H18" s="22" t="s">
        <v>137</v>
      </c>
      <c r="I18" s="19"/>
      <c r="J18" s="20"/>
      <c r="K18" s="22" t="s">
        <v>138</v>
      </c>
      <c r="L18" s="19"/>
      <c r="M18" s="20"/>
      <c r="N18" s="22" t="s">
        <v>139</v>
      </c>
      <c r="O18" s="19"/>
      <c r="P18" s="20"/>
      <c r="Q18" s="22" t="s">
        <v>140</v>
      </c>
      <c r="R18" s="19"/>
      <c r="S18" s="20"/>
      <c r="T18" s="22" t="s">
        <v>141</v>
      </c>
      <c r="U18" s="19"/>
      <c r="V18" s="20"/>
      <c r="W18" s="22" t="s">
        <v>142</v>
      </c>
      <c r="X18" s="19"/>
      <c r="Y18" s="20"/>
      <c r="Z18" s="10"/>
    </row>
    <row r="19" spans="1:26" ht="9.75">
      <c r="A19" s="15" t="s">
        <v>143</v>
      </c>
      <c r="B19" s="12">
        <v>1090</v>
      </c>
      <c r="C19" s="16" t="s">
        <v>144</v>
      </c>
      <c r="D19" s="14" t="s">
        <v>11</v>
      </c>
      <c r="E19" s="12">
        <v>1089</v>
      </c>
      <c r="F19" s="16" t="s">
        <v>145</v>
      </c>
      <c r="G19" s="14" t="s">
        <v>146</v>
      </c>
      <c r="H19" s="12">
        <v>1076</v>
      </c>
      <c r="I19" s="16" t="s">
        <v>147</v>
      </c>
      <c r="J19" s="14" t="s">
        <v>9</v>
      </c>
      <c r="K19" s="12">
        <v>1054</v>
      </c>
      <c r="L19" s="16" t="s">
        <v>148</v>
      </c>
      <c r="M19" s="14" t="s">
        <v>9</v>
      </c>
      <c r="N19" s="12">
        <v>1023</v>
      </c>
      <c r="O19" s="16" t="s">
        <v>149</v>
      </c>
      <c r="P19" s="14" t="s">
        <v>150</v>
      </c>
      <c r="Q19" s="12">
        <v>1000</v>
      </c>
      <c r="R19" s="16" t="s">
        <v>151</v>
      </c>
      <c r="S19" s="14" t="s">
        <v>11</v>
      </c>
      <c r="T19" s="12">
        <v>979</v>
      </c>
      <c r="U19" s="16" t="s">
        <v>152</v>
      </c>
      <c r="V19" s="14" t="s">
        <v>153</v>
      </c>
      <c r="W19" s="12">
        <v>963</v>
      </c>
      <c r="X19" s="16" t="s">
        <v>154</v>
      </c>
      <c r="Y19" s="14" t="s">
        <v>146</v>
      </c>
      <c r="Z19" s="10"/>
    </row>
    <row r="20" spans="1:26" ht="9.75">
      <c r="A20" s="17" t="s">
        <v>155</v>
      </c>
      <c r="B20" s="18" t="s">
        <v>156</v>
      </c>
      <c r="C20" s="19">
        <v>0</v>
      </c>
      <c r="D20" s="20"/>
      <c r="E20" s="18" t="s">
        <v>157</v>
      </c>
      <c r="F20" s="19">
        <v>0.2</v>
      </c>
      <c r="G20" s="20"/>
      <c r="H20" s="18" t="s">
        <v>158</v>
      </c>
      <c r="I20" s="19">
        <v>-0.3</v>
      </c>
      <c r="J20" s="20"/>
      <c r="K20" s="18" t="s">
        <v>159</v>
      </c>
      <c r="L20" s="19">
        <v>-0.3</v>
      </c>
      <c r="M20" s="20"/>
      <c r="N20" s="18" t="s">
        <v>160</v>
      </c>
      <c r="O20" s="19">
        <v>-0.2</v>
      </c>
      <c r="P20" s="20"/>
      <c r="Q20" s="18" t="s">
        <v>161</v>
      </c>
      <c r="R20" s="19">
        <v>1.2</v>
      </c>
      <c r="S20" s="20"/>
      <c r="T20" s="18" t="s">
        <v>162</v>
      </c>
      <c r="U20" s="19">
        <v>0.6</v>
      </c>
      <c r="V20" s="20"/>
      <c r="W20" s="18" t="s">
        <v>163</v>
      </c>
      <c r="X20" s="19">
        <v>0.4</v>
      </c>
      <c r="Y20" s="20"/>
      <c r="Z20" s="10"/>
    </row>
    <row r="21" spans="1:26" ht="9.75">
      <c r="A21" s="17" t="s">
        <v>164</v>
      </c>
      <c r="B21" s="18" t="s">
        <v>165</v>
      </c>
      <c r="C21" s="19"/>
      <c r="D21" s="20"/>
      <c r="E21" s="18" t="s">
        <v>166</v>
      </c>
      <c r="F21" s="19"/>
      <c r="G21" s="20"/>
      <c r="H21" s="18" t="s">
        <v>166</v>
      </c>
      <c r="I21" s="19"/>
      <c r="J21" s="20"/>
      <c r="K21" s="18" t="s">
        <v>167</v>
      </c>
      <c r="L21" s="19"/>
      <c r="M21" s="20"/>
      <c r="N21" s="18" t="s">
        <v>167</v>
      </c>
      <c r="O21" s="19"/>
      <c r="P21" s="20"/>
      <c r="Q21" s="18" t="s">
        <v>167</v>
      </c>
      <c r="R21" s="19"/>
      <c r="S21" s="20"/>
      <c r="T21" s="18" t="s">
        <v>166</v>
      </c>
      <c r="U21" s="19"/>
      <c r="V21" s="20"/>
      <c r="W21" s="18" t="s">
        <v>168</v>
      </c>
      <c r="X21" s="19"/>
      <c r="Y21" s="20"/>
      <c r="Z21" s="10"/>
    </row>
    <row r="22" spans="1:26" ht="9.75">
      <c r="A22" s="15" t="s">
        <v>169</v>
      </c>
      <c r="B22" s="12">
        <v>2102</v>
      </c>
      <c r="C22" s="16" t="s">
        <v>170</v>
      </c>
      <c r="D22" s="14" t="s">
        <v>171</v>
      </c>
      <c r="E22" s="12">
        <v>2095</v>
      </c>
      <c r="F22" s="16" t="s">
        <v>172</v>
      </c>
      <c r="G22" s="14" t="s">
        <v>171</v>
      </c>
      <c r="H22" s="12">
        <v>2046</v>
      </c>
      <c r="I22" s="16" t="s">
        <v>173</v>
      </c>
      <c r="J22" s="14" t="s">
        <v>171</v>
      </c>
      <c r="K22" s="12">
        <v>1941</v>
      </c>
      <c r="L22" s="16" t="s">
        <v>174</v>
      </c>
      <c r="M22" s="14" t="s">
        <v>119</v>
      </c>
      <c r="N22" s="12">
        <v>1824</v>
      </c>
      <c r="O22" s="16" t="s">
        <v>175</v>
      </c>
      <c r="P22" s="14" t="s">
        <v>176</v>
      </c>
      <c r="Q22" s="12">
        <v>1665</v>
      </c>
      <c r="R22" s="16" t="s">
        <v>177</v>
      </c>
      <c r="S22" s="14" t="s">
        <v>119</v>
      </c>
      <c r="T22" s="12">
        <v>1650</v>
      </c>
      <c r="U22" s="16" t="s">
        <v>178</v>
      </c>
      <c r="V22" s="14" t="s">
        <v>119</v>
      </c>
      <c r="W22" s="12">
        <v>1445</v>
      </c>
      <c r="X22" s="16" t="s">
        <v>179</v>
      </c>
      <c r="Y22" s="14" t="s">
        <v>180</v>
      </c>
      <c r="Z22" s="10"/>
    </row>
    <row r="23" spans="1:26" ht="9.75">
      <c r="A23" s="17" t="s">
        <v>155</v>
      </c>
      <c r="B23" s="18" t="s">
        <v>181</v>
      </c>
      <c r="C23" s="19">
        <v>0</v>
      </c>
      <c r="D23" s="20"/>
      <c r="E23" s="18" t="s">
        <v>182</v>
      </c>
      <c r="F23" s="19">
        <v>-0.2</v>
      </c>
      <c r="G23" s="20"/>
      <c r="H23" s="18" t="s">
        <v>183</v>
      </c>
      <c r="I23" s="19">
        <v>-0.1</v>
      </c>
      <c r="J23" s="20"/>
      <c r="K23" s="18" t="s">
        <v>184</v>
      </c>
      <c r="L23" s="19">
        <v>1.3</v>
      </c>
      <c r="M23" s="20"/>
      <c r="N23" s="18" t="s">
        <v>185</v>
      </c>
      <c r="O23" s="19">
        <v>0.6</v>
      </c>
      <c r="P23" s="20"/>
      <c r="Q23" s="18" t="s">
        <v>186</v>
      </c>
      <c r="R23" s="19">
        <v>0.6</v>
      </c>
      <c r="S23" s="20"/>
      <c r="T23" s="18" t="s">
        <v>187</v>
      </c>
      <c r="U23" s="19">
        <v>0</v>
      </c>
      <c r="V23" s="20"/>
      <c r="W23" s="18" t="s">
        <v>188</v>
      </c>
      <c r="X23" s="19">
        <v>1.2</v>
      </c>
      <c r="Y23" s="20"/>
      <c r="Z23" s="10"/>
    </row>
    <row r="24" spans="1:26" ht="9.75">
      <c r="A24" s="17" t="s">
        <v>164</v>
      </c>
      <c r="B24" s="18" t="s">
        <v>165</v>
      </c>
      <c r="C24" s="19"/>
      <c r="D24" s="20"/>
      <c r="E24" s="18" t="s">
        <v>189</v>
      </c>
      <c r="F24" s="19"/>
      <c r="G24" s="20"/>
      <c r="H24" s="18" t="s">
        <v>190</v>
      </c>
      <c r="I24" s="19"/>
      <c r="J24" s="20"/>
      <c r="K24" s="18" t="s">
        <v>167</v>
      </c>
      <c r="L24" s="19"/>
      <c r="M24" s="20"/>
      <c r="N24" s="18" t="s">
        <v>167</v>
      </c>
      <c r="O24" s="19"/>
      <c r="P24" s="20"/>
      <c r="Q24" s="18" t="s">
        <v>191</v>
      </c>
      <c r="R24" s="19"/>
      <c r="S24" s="20"/>
      <c r="T24" s="18" t="s">
        <v>168</v>
      </c>
      <c r="U24" s="19"/>
      <c r="V24" s="20"/>
      <c r="W24" s="18" t="s">
        <v>168</v>
      </c>
      <c r="X24" s="19"/>
      <c r="Y24" s="20"/>
      <c r="Z24" s="10"/>
    </row>
    <row r="25" spans="1:26" ht="9.75">
      <c r="A25" s="17" t="s">
        <v>192</v>
      </c>
      <c r="B25" s="18" t="s">
        <v>193</v>
      </c>
      <c r="C25" s="19" t="s">
        <v>194</v>
      </c>
      <c r="D25" s="20"/>
      <c r="E25" s="18" t="s">
        <v>195</v>
      </c>
      <c r="F25" s="19" t="s">
        <v>196</v>
      </c>
      <c r="G25" s="20"/>
      <c r="H25" s="18" t="s">
        <v>197</v>
      </c>
      <c r="I25" s="19" t="s">
        <v>196</v>
      </c>
      <c r="J25" s="20"/>
      <c r="K25" s="18" t="s">
        <v>198</v>
      </c>
      <c r="L25" s="19" t="s">
        <v>199</v>
      </c>
      <c r="M25" s="20"/>
      <c r="N25" s="18" t="s">
        <v>200</v>
      </c>
      <c r="O25" s="19" t="s">
        <v>201</v>
      </c>
      <c r="P25" s="20"/>
      <c r="Q25" s="18" t="s">
        <v>202</v>
      </c>
      <c r="R25" s="19" t="s">
        <v>196</v>
      </c>
      <c r="S25" s="20"/>
      <c r="T25" s="18" t="s">
        <v>203</v>
      </c>
      <c r="U25" s="19" t="s">
        <v>196</v>
      </c>
      <c r="V25" s="20"/>
      <c r="W25" s="18" t="s">
        <v>204</v>
      </c>
      <c r="X25" s="19" t="s">
        <v>205</v>
      </c>
      <c r="Y25" s="20"/>
      <c r="Z25" s="10"/>
    </row>
    <row r="26" spans="1:26" ht="9.75">
      <c r="A26" s="15" t="s">
        <v>206</v>
      </c>
      <c r="B26" s="12">
        <v>1217</v>
      </c>
      <c r="C26" s="16" t="s">
        <v>207</v>
      </c>
      <c r="D26" s="14" t="s">
        <v>208</v>
      </c>
      <c r="E26" s="12">
        <v>1036</v>
      </c>
      <c r="F26" s="23" t="s">
        <v>209</v>
      </c>
      <c r="G26" s="14" t="s">
        <v>13</v>
      </c>
      <c r="H26" s="12">
        <v>963</v>
      </c>
      <c r="I26" s="23" t="s">
        <v>210</v>
      </c>
      <c r="J26" s="14" t="s">
        <v>211</v>
      </c>
      <c r="K26" s="12">
        <v>940</v>
      </c>
      <c r="L26" s="23" t="s">
        <v>212</v>
      </c>
      <c r="M26" s="14" t="s">
        <v>208</v>
      </c>
      <c r="N26" s="12">
        <v>738</v>
      </c>
      <c r="O26" s="23" t="s">
        <v>213</v>
      </c>
      <c r="P26" s="14" t="s">
        <v>146</v>
      </c>
      <c r="Q26" s="12">
        <v>668</v>
      </c>
      <c r="R26" s="23" t="s">
        <v>214</v>
      </c>
      <c r="S26" s="14" t="s">
        <v>146</v>
      </c>
      <c r="T26" s="12"/>
      <c r="U26" s="23" t="s">
        <v>215</v>
      </c>
      <c r="V26" s="14"/>
      <c r="W26" s="12" t="s">
        <v>216</v>
      </c>
      <c r="X26" s="23" t="s">
        <v>215</v>
      </c>
      <c r="Y26" s="14"/>
      <c r="Z26" s="10"/>
    </row>
    <row r="27" spans="1:26" ht="9.75">
      <c r="A27" s="17" t="s">
        <v>217</v>
      </c>
      <c r="B27" s="18" t="s">
        <v>218</v>
      </c>
      <c r="C27" s="19"/>
      <c r="D27" s="20"/>
      <c r="E27" s="18" t="s">
        <v>219</v>
      </c>
      <c r="F27" s="19"/>
      <c r="G27" s="20"/>
      <c r="H27" s="18" t="s">
        <v>220</v>
      </c>
      <c r="I27" s="19"/>
      <c r="J27" s="20"/>
      <c r="K27" s="18" t="s">
        <v>221</v>
      </c>
      <c r="L27" s="19"/>
      <c r="M27" s="20"/>
      <c r="N27" s="18" t="s">
        <v>222</v>
      </c>
      <c r="O27" s="19"/>
      <c r="P27" s="20"/>
      <c r="Q27" s="18" t="s">
        <v>223</v>
      </c>
      <c r="R27" s="19"/>
      <c r="S27" s="20"/>
      <c r="T27" s="18"/>
      <c r="U27" s="19"/>
      <c r="V27" s="20"/>
      <c r="W27" s="18"/>
      <c r="X27" s="19"/>
      <c r="Y27" s="20"/>
      <c r="Z27" s="10"/>
    </row>
    <row r="28" spans="1:26" ht="9.75">
      <c r="A28" s="17" t="s">
        <v>224</v>
      </c>
      <c r="B28" s="18" t="s">
        <v>225</v>
      </c>
      <c r="C28" s="19"/>
      <c r="D28" s="20"/>
      <c r="E28" s="18" t="s">
        <v>226</v>
      </c>
      <c r="F28" s="19"/>
      <c r="G28" s="20"/>
      <c r="H28" s="18" t="s">
        <v>227</v>
      </c>
      <c r="I28" s="19"/>
      <c r="J28" s="20"/>
      <c r="K28" s="18" t="s">
        <v>228</v>
      </c>
      <c r="L28" s="19"/>
      <c r="M28" s="20"/>
      <c r="N28" s="18" t="s">
        <v>229</v>
      </c>
      <c r="O28" s="19"/>
      <c r="P28" s="20"/>
      <c r="Q28" s="18" t="s">
        <v>230</v>
      </c>
      <c r="R28" s="19"/>
      <c r="S28" s="20"/>
      <c r="T28" s="18"/>
      <c r="U28" s="19"/>
      <c r="V28" s="20"/>
      <c r="W28" s="18"/>
      <c r="X28" s="19"/>
      <c r="Y28" s="20"/>
      <c r="Z28" s="10"/>
    </row>
    <row r="29" spans="1:26" ht="9.75">
      <c r="A29" s="17" t="s">
        <v>231</v>
      </c>
      <c r="B29" s="18" t="s">
        <v>232</v>
      </c>
      <c r="C29" s="19"/>
      <c r="D29" s="20"/>
      <c r="E29" s="18" t="s">
        <v>233</v>
      </c>
      <c r="F29" s="19"/>
      <c r="G29" s="20"/>
      <c r="H29" s="18" t="s">
        <v>234</v>
      </c>
      <c r="I29" s="19"/>
      <c r="J29" s="20"/>
      <c r="K29" s="18" t="s">
        <v>235</v>
      </c>
      <c r="L29" s="19"/>
      <c r="M29" s="20"/>
      <c r="N29" s="18" t="s">
        <v>236</v>
      </c>
      <c r="O29" s="19"/>
      <c r="P29" s="20"/>
      <c r="Q29" s="18" t="s">
        <v>237</v>
      </c>
      <c r="R29" s="19"/>
      <c r="S29" s="20"/>
      <c r="T29" s="18"/>
      <c r="U29" s="19"/>
      <c r="V29" s="20"/>
      <c r="W29" s="18"/>
      <c r="X29" s="19"/>
      <c r="Y29" s="20"/>
      <c r="Z29" s="10"/>
    </row>
    <row r="30" spans="1:26" ht="9.75">
      <c r="A30" s="15" t="s">
        <v>238</v>
      </c>
      <c r="B30" s="12">
        <v>1497</v>
      </c>
      <c r="C30" s="16" t="s">
        <v>239</v>
      </c>
      <c r="D30" s="14" t="s">
        <v>240</v>
      </c>
      <c r="E30" s="12">
        <v>1446</v>
      </c>
      <c r="F30" s="23" t="s">
        <v>241</v>
      </c>
      <c r="G30" s="14" t="s">
        <v>242</v>
      </c>
      <c r="H30" s="12">
        <v>1426</v>
      </c>
      <c r="I30" s="23" t="s">
        <v>243</v>
      </c>
      <c r="J30" s="14" t="s">
        <v>242</v>
      </c>
      <c r="K30" s="12">
        <v>1337</v>
      </c>
      <c r="L30" s="23" t="s">
        <v>244</v>
      </c>
      <c r="M30" s="14" t="s">
        <v>45</v>
      </c>
      <c r="N30" s="12">
        <v>1300</v>
      </c>
      <c r="O30" s="23" t="s">
        <v>245</v>
      </c>
      <c r="P30" s="14" t="s">
        <v>50</v>
      </c>
      <c r="Q30" s="12">
        <v>1273</v>
      </c>
      <c r="R30" s="23" t="s">
        <v>246</v>
      </c>
      <c r="S30" s="14" t="s">
        <v>247</v>
      </c>
      <c r="T30" s="12">
        <v>1229</v>
      </c>
      <c r="U30" s="23" t="s">
        <v>248</v>
      </c>
      <c r="V30" s="14" t="s">
        <v>45</v>
      </c>
      <c r="W30" s="12">
        <v>1135</v>
      </c>
      <c r="X30" s="23" t="s">
        <v>249</v>
      </c>
      <c r="Y30" s="14" t="s">
        <v>250</v>
      </c>
      <c r="Z30" s="10"/>
    </row>
    <row r="31" spans="1:26" ht="9.75">
      <c r="A31" s="17" t="s">
        <v>217</v>
      </c>
      <c r="B31" s="18" t="s">
        <v>251</v>
      </c>
      <c r="C31" s="19"/>
      <c r="D31" s="20"/>
      <c r="E31" s="18" t="s">
        <v>252</v>
      </c>
      <c r="F31" s="19"/>
      <c r="G31" s="20"/>
      <c r="H31" s="18" t="s">
        <v>253</v>
      </c>
      <c r="I31" s="19"/>
      <c r="J31" s="20"/>
      <c r="K31" s="18" t="s">
        <v>254</v>
      </c>
      <c r="L31" s="19"/>
      <c r="M31" s="20"/>
      <c r="N31" s="18" t="s">
        <v>255</v>
      </c>
      <c r="O31" s="19"/>
      <c r="P31" s="20"/>
      <c r="Q31" s="18" t="s">
        <v>256</v>
      </c>
      <c r="R31" s="19"/>
      <c r="S31" s="20"/>
      <c r="T31" s="18" t="s">
        <v>257</v>
      </c>
      <c r="U31" s="19"/>
      <c r="V31" s="20"/>
      <c r="W31" s="18" t="s">
        <v>258</v>
      </c>
      <c r="X31" s="19"/>
      <c r="Y31" s="20"/>
      <c r="Z31" s="10"/>
    </row>
    <row r="32" spans="1:26" ht="9.75">
      <c r="A32" s="17" t="s">
        <v>224</v>
      </c>
      <c r="B32" s="18" t="s">
        <v>259</v>
      </c>
      <c r="C32" s="19"/>
      <c r="D32" s="20"/>
      <c r="E32" s="18" t="s">
        <v>260</v>
      </c>
      <c r="F32" s="19"/>
      <c r="G32" s="20"/>
      <c r="H32" s="18" t="s">
        <v>261</v>
      </c>
      <c r="I32" s="19"/>
      <c r="J32" s="20"/>
      <c r="K32" s="18" t="s">
        <v>262</v>
      </c>
      <c r="L32" s="19"/>
      <c r="M32" s="20"/>
      <c r="N32" s="18" t="s">
        <v>263</v>
      </c>
      <c r="O32" s="19"/>
      <c r="P32" s="20"/>
      <c r="Q32" s="18" t="s">
        <v>264</v>
      </c>
      <c r="R32" s="19"/>
      <c r="S32" s="20"/>
      <c r="T32" s="18" t="s">
        <v>265</v>
      </c>
      <c r="U32" s="19"/>
      <c r="V32" s="20"/>
      <c r="W32" s="18" t="s">
        <v>266</v>
      </c>
      <c r="X32" s="19"/>
      <c r="Y32" s="20"/>
      <c r="Z32" s="10"/>
    </row>
    <row r="33" spans="1:26" ht="9.75">
      <c r="A33" s="17" t="s">
        <v>267</v>
      </c>
      <c r="B33" s="18" t="s">
        <v>268</v>
      </c>
      <c r="C33" s="19"/>
      <c r="D33" s="20"/>
      <c r="E33" s="18" t="s">
        <v>269</v>
      </c>
      <c r="F33" s="19"/>
      <c r="G33" s="20"/>
      <c r="H33" s="18" t="s">
        <v>270</v>
      </c>
      <c r="I33" s="19"/>
      <c r="J33" s="20"/>
      <c r="K33" s="18" t="s">
        <v>271</v>
      </c>
      <c r="L33" s="19"/>
      <c r="M33" s="20"/>
      <c r="N33" s="18" t="s">
        <v>272</v>
      </c>
      <c r="O33" s="19"/>
      <c r="P33" s="20"/>
      <c r="Q33" s="18" t="s">
        <v>273</v>
      </c>
      <c r="R33" s="19"/>
      <c r="S33" s="20"/>
      <c r="T33" s="18" t="s">
        <v>274</v>
      </c>
      <c r="U33" s="19"/>
      <c r="V33" s="20"/>
      <c r="W33" s="18" t="s">
        <v>275</v>
      </c>
      <c r="X33" s="19"/>
      <c r="Y33" s="20"/>
      <c r="Z33" s="10"/>
    </row>
    <row r="34" spans="1:26" ht="9.75">
      <c r="A34" s="15" t="s">
        <v>276</v>
      </c>
      <c r="B34" s="12" t="s">
        <v>277</v>
      </c>
      <c r="C34" s="16" t="s">
        <v>278</v>
      </c>
      <c r="D34" s="14" t="s">
        <v>114</v>
      </c>
      <c r="E34" s="12" t="s">
        <v>279</v>
      </c>
      <c r="F34" s="23" t="s">
        <v>280</v>
      </c>
      <c r="G34" s="14" t="s">
        <v>114</v>
      </c>
      <c r="H34" s="12" t="s">
        <v>281</v>
      </c>
      <c r="I34" s="23" t="s">
        <v>282</v>
      </c>
      <c r="J34" s="14" t="s">
        <v>119</v>
      </c>
      <c r="K34" s="12" t="s">
        <v>283</v>
      </c>
      <c r="L34" s="23" t="s">
        <v>284</v>
      </c>
      <c r="M34" s="14" t="s">
        <v>176</v>
      </c>
      <c r="N34" s="12" t="s">
        <v>285</v>
      </c>
      <c r="O34" s="23" t="s">
        <v>286</v>
      </c>
      <c r="P34" s="14" t="s">
        <v>86</v>
      </c>
      <c r="Q34" s="12" t="s">
        <v>287</v>
      </c>
      <c r="R34" s="23" t="s">
        <v>288</v>
      </c>
      <c r="S34" s="14" t="s">
        <v>289</v>
      </c>
      <c r="T34" s="12" t="s">
        <v>99</v>
      </c>
      <c r="U34" s="23" t="s">
        <v>290</v>
      </c>
      <c r="V34" s="14" t="s">
        <v>291</v>
      </c>
      <c r="W34" s="12" t="s">
        <v>292</v>
      </c>
      <c r="X34" s="23" t="s">
        <v>293</v>
      </c>
      <c r="Y34" s="14" t="s">
        <v>84</v>
      </c>
      <c r="Z34" s="10"/>
    </row>
    <row r="35" spans="1:26" ht="9.75">
      <c r="A35" s="24"/>
      <c r="B35" s="11"/>
      <c r="C35" s="19" t="s">
        <v>294</v>
      </c>
      <c r="D35" s="21" t="s">
        <v>295</v>
      </c>
      <c r="E35" s="11"/>
      <c r="F35" s="25" t="s">
        <v>296</v>
      </c>
      <c r="G35" s="21"/>
      <c r="H35" s="11"/>
      <c r="I35" s="25" t="s">
        <v>297</v>
      </c>
      <c r="J35" s="21"/>
      <c r="K35" s="11"/>
      <c r="L35" s="25" t="s">
        <v>298</v>
      </c>
      <c r="M35" s="21"/>
      <c r="N35" s="11"/>
      <c r="O35" s="25" t="s">
        <v>299</v>
      </c>
      <c r="P35" s="21"/>
      <c r="Q35" s="11"/>
      <c r="R35" s="25" t="s">
        <v>300</v>
      </c>
      <c r="S35" s="21"/>
      <c r="T35" s="11"/>
      <c r="U35" s="25" t="s">
        <v>301</v>
      </c>
      <c r="V35" s="21"/>
      <c r="W35" s="11"/>
      <c r="X35" s="25" t="s">
        <v>302</v>
      </c>
      <c r="Y35" s="21"/>
      <c r="Z35" s="10"/>
    </row>
    <row r="36" spans="1:25" ht="9.75">
      <c r="A36" s="26"/>
      <c r="B36" s="26"/>
      <c r="C36" s="27"/>
      <c r="D36" s="26"/>
      <c r="E36" s="26"/>
      <c r="F36" s="28"/>
      <c r="G36" s="26"/>
      <c r="H36" s="26"/>
      <c r="I36" s="28"/>
      <c r="J36" s="26"/>
      <c r="K36" s="26"/>
      <c r="L36" s="28"/>
      <c r="M36" s="26"/>
      <c r="N36" s="26"/>
      <c r="O36" s="28"/>
      <c r="P36" s="26"/>
      <c r="Q36" s="26"/>
      <c r="R36" s="28"/>
      <c r="S36" s="26"/>
      <c r="T36" s="26"/>
      <c r="U36" s="28"/>
      <c r="V36" s="26"/>
      <c r="W36" s="26"/>
      <c r="X36" s="28"/>
      <c r="Y36" s="8" t="s">
        <v>303</v>
      </c>
    </row>
    <row r="37" ht="9.75"/>
    <row r="38" ht="9.75"/>
    <row r="39" ht="9.75"/>
    <row r="40" ht="9.75"/>
    <row r="41" ht="9.75"/>
    <row r="42" ht="9.75"/>
    <row r="43" ht="9.75"/>
    <row r="44" ht="9.75"/>
    <row r="45" ht="9.75"/>
    <row r="46" ht="9.75"/>
    <row r="47" ht="9.75"/>
    <row r="48" ht="9.75"/>
    <row r="49" ht="9.75"/>
    <row r="50" ht="9.75"/>
    <row r="51" ht="9.75"/>
  </sheetData>
  <sheetProtection/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9"/>
  <sheetViews>
    <sheetView zoomScale="125" zoomScaleNormal="125" zoomScaleSheetLayoutView="100" zoomScalePageLayoutView="0" workbookViewId="0" topLeftCell="A1">
      <selection activeCell="Q3" sqref="Q3"/>
    </sheetView>
  </sheetViews>
  <sheetFormatPr defaultColWidth="13.16015625" defaultRowHeight="12.75" customHeight="1"/>
  <cols>
    <col min="1" max="1" width="6.66015625" style="0" customWidth="1"/>
    <col min="2" max="3" width="5.33203125" style="0" customWidth="1"/>
    <col min="4" max="4" width="16.83203125" style="0" customWidth="1"/>
    <col min="5" max="5" width="3.83203125" style="62" customWidth="1"/>
    <col min="6" max="6" width="4.83203125" style="0" customWidth="1"/>
    <col min="7" max="7" width="6.66015625" style="0" customWidth="1"/>
    <col min="8" max="8" width="8.83203125" style="0" customWidth="1"/>
    <col min="9" max="9" width="6.66015625" style="0" customWidth="1"/>
    <col min="10" max="10" width="13.83203125" style="0" customWidth="1"/>
    <col min="11" max="11" width="6.66015625" style="0" customWidth="1"/>
    <col min="12" max="12" width="13.83203125" style="0" customWidth="1"/>
    <col min="13" max="13" width="6.66015625" style="53" customWidth="1"/>
    <col min="14" max="14" width="13.83203125" style="0" customWidth="1"/>
    <col min="15" max="15" width="6.66015625" style="0" customWidth="1"/>
    <col min="16" max="16" width="13.83203125" style="0" customWidth="1"/>
  </cols>
  <sheetData>
    <row r="1" spans="1:17" ht="10.5">
      <c r="A1" s="61"/>
      <c r="B1" s="61"/>
      <c r="C1" s="61"/>
      <c r="D1" s="61"/>
      <c r="E1" s="62" t="s">
        <v>313</v>
      </c>
      <c r="F1" s="61" t="s">
        <v>314</v>
      </c>
      <c r="G1" s="53" t="s">
        <v>882</v>
      </c>
      <c r="H1" s="61" t="s">
        <v>315</v>
      </c>
      <c r="I1" s="61">
        <v>1</v>
      </c>
      <c r="J1" s="61"/>
      <c r="K1" s="61">
        <v>2</v>
      </c>
      <c r="L1" s="61"/>
      <c r="M1" s="53">
        <v>3</v>
      </c>
      <c r="N1" s="61"/>
      <c r="O1" s="61">
        <v>4</v>
      </c>
      <c r="P1" s="61"/>
      <c r="Q1" s="61"/>
    </row>
    <row r="2" spans="1:17" ht="10.5">
      <c r="A2" s="61">
        <v>1</v>
      </c>
      <c r="B2" s="61"/>
      <c r="C2" s="61"/>
      <c r="D2" s="53" t="str">
        <f>IF(I2="","",VLOOKUP(I2,$J$60:$M$211,4))</f>
        <v>石川･星 稜 高</v>
      </c>
      <c r="E2" s="62">
        <v>2</v>
      </c>
      <c r="F2" s="61">
        <v>5</v>
      </c>
      <c r="G2" s="61">
        <v>1</v>
      </c>
      <c r="H2" s="61" t="s">
        <v>277</v>
      </c>
      <c r="I2" s="61">
        <v>86</v>
      </c>
      <c r="J2" s="61" t="str">
        <f>IF(I2="","",VLOOKUP(I2,$J$60:$M$211,2))</f>
        <v>小林　麻里子</v>
      </c>
      <c r="K2" s="61">
        <v>79</v>
      </c>
      <c r="L2" s="61" t="str">
        <f aca="true" t="shared" si="0" ref="L2:L7">IF(K2="","",VLOOKUP(K2,$J$60:$M$211,2))</f>
        <v>河野　　伶奈</v>
      </c>
      <c r="M2" s="53">
        <v>87</v>
      </c>
      <c r="N2" s="61" t="str">
        <f>IF(M2="","",VLOOKUP(M2,$J$60:$M$211,2))</f>
        <v>野崎　　由芽</v>
      </c>
      <c r="O2" s="61">
        <v>89</v>
      </c>
      <c r="P2" s="61" t="str">
        <f aca="true" t="shared" si="1" ref="P2:P7">IF(O2="","",VLOOKUP(O2,$J$60:$M$211,2))</f>
        <v>坂本　　麗美</v>
      </c>
      <c r="Q2" s="61" t="s">
        <v>295</v>
      </c>
    </row>
    <row r="3" spans="1:17" ht="10.5">
      <c r="A3" s="61">
        <v>2</v>
      </c>
      <c r="B3" s="61"/>
      <c r="C3" s="61"/>
      <c r="D3" s="53" t="s">
        <v>476</v>
      </c>
      <c r="E3" s="62">
        <v>2</v>
      </c>
      <c r="F3" s="61">
        <v>8</v>
      </c>
      <c r="G3" s="61">
        <v>2</v>
      </c>
      <c r="H3" s="61" t="s">
        <v>279</v>
      </c>
      <c r="I3" s="61">
        <v>97</v>
      </c>
      <c r="J3" s="61" t="s">
        <v>580</v>
      </c>
      <c r="K3" s="53">
        <v>104</v>
      </c>
      <c r="L3" s="61" t="str">
        <f t="shared" si="0"/>
        <v>武部　　真央</v>
      </c>
      <c r="M3" s="61">
        <v>95</v>
      </c>
      <c r="N3" s="61" t="s">
        <v>483</v>
      </c>
      <c r="O3" s="61">
        <v>99</v>
      </c>
      <c r="P3" s="61" t="str">
        <f t="shared" si="1"/>
        <v>英　　　未来</v>
      </c>
      <c r="Q3" s="61"/>
    </row>
    <row r="4" spans="1:17" ht="10.5">
      <c r="A4" s="61">
        <v>3</v>
      </c>
      <c r="B4" s="61"/>
      <c r="C4" s="61"/>
      <c r="D4" s="53" t="str">
        <f aca="true" t="shared" si="2" ref="D4:D11">IF(I4="","",VLOOKUP(I4,$J$60:$M$211,4))</f>
        <v>石川･明 峰 高</v>
      </c>
      <c r="E4" s="62">
        <v>2</v>
      </c>
      <c r="F4" s="61">
        <v>6</v>
      </c>
      <c r="G4" s="61">
        <v>3</v>
      </c>
      <c r="H4" s="61" t="s">
        <v>281</v>
      </c>
      <c r="I4" s="61">
        <v>327</v>
      </c>
      <c r="J4" s="61" t="str">
        <f aca="true" t="shared" si="3" ref="J4:J11">IF(I4="","",VLOOKUP(I4,$J$60:$M$211,2))</f>
        <v>奥村　美沙季</v>
      </c>
      <c r="K4" s="61">
        <v>325</v>
      </c>
      <c r="L4" s="61" t="str">
        <f t="shared" si="0"/>
        <v>口田　　明梨</v>
      </c>
      <c r="M4" s="53">
        <v>320</v>
      </c>
      <c r="N4" s="61" t="str">
        <f>IF(M4="","",VLOOKUP(M4,$J$60:$M$211,2))</f>
        <v>田中　　詩乃</v>
      </c>
      <c r="O4" s="61">
        <v>326</v>
      </c>
      <c r="P4" s="61" t="str">
        <f t="shared" si="1"/>
        <v>佐藤　有香里</v>
      </c>
      <c r="Q4" s="61"/>
    </row>
    <row r="5" spans="1:17" ht="10.5">
      <c r="A5" s="61">
        <v>4</v>
      </c>
      <c r="B5" s="61"/>
      <c r="C5" s="61"/>
      <c r="D5" s="53" t="str">
        <f t="shared" si="2"/>
        <v>石川･鶴 来 高</v>
      </c>
      <c r="E5" s="62">
        <v>2</v>
      </c>
      <c r="F5" s="61">
        <v>4</v>
      </c>
      <c r="G5" s="61">
        <v>4</v>
      </c>
      <c r="H5" s="61" t="s">
        <v>283</v>
      </c>
      <c r="I5" s="61">
        <v>278</v>
      </c>
      <c r="J5" s="61" t="str">
        <f t="shared" si="3"/>
        <v>山岸　　　岬</v>
      </c>
      <c r="K5" s="61">
        <v>276</v>
      </c>
      <c r="L5" s="61" t="str">
        <f t="shared" si="0"/>
        <v>井原　　千紗</v>
      </c>
      <c r="M5" s="53">
        <v>279</v>
      </c>
      <c r="N5" s="61" t="s">
        <v>864</v>
      </c>
      <c r="O5" s="61">
        <v>277</v>
      </c>
      <c r="P5" s="61" t="str">
        <f t="shared" si="1"/>
        <v>越村　　栞奈</v>
      </c>
      <c r="Q5" s="61"/>
    </row>
    <row r="6" spans="1:17" ht="10.5">
      <c r="A6" s="61">
        <v>5</v>
      </c>
      <c r="B6" s="61"/>
      <c r="C6" s="61"/>
      <c r="D6" s="53" t="str">
        <f t="shared" si="2"/>
        <v>石川･松 任 中</v>
      </c>
      <c r="E6" s="62">
        <v>1</v>
      </c>
      <c r="F6" s="61">
        <v>7</v>
      </c>
      <c r="G6" s="61">
        <v>1</v>
      </c>
      <c r="H6" s="61" t="s">
        <v>285</v>
      </c>
      <c r="I6" s="61">
        <v>29</v>
      </c>
      <c r="J6" s="61" t="str">
        <f t="shared" si="3"/>
        <v>嶋崎　ひなた</v>
      </c>
      <c r="K6" s="61">
        <v>22</v>
      </c>
      <c r="L6" s="61" t="str">
        <f t="shared" si="0"/>
        <v>柳谷　　朋美</v>
      </c>
      <c r="M6" s="53">
        <v>8</v>
      </c>
      <c r="N6" s="61" t="str">
        <f>IF(M6="","",VLOOKUP(M6,$J$60:$M$211,2))</f>
        <v>辻原　　唯結</v>
      </c>
      <c r="O6" s="61">
        <v>34</v>
      </c>
      <c r="P6" s="61" t="str">
        <f t="shared" si="1"/>
        <v>助乗　　知美</v>
      </c>
      <c r="Q6" s="61"/>
    </row>
    <row r="7" spans="1:17" ht="10.5">
      <c r="A7" s="61">
        <v>6</v>
      </c>
      <c r="B7" s="61"/>
      <c r="C7" s="61"/>
      <c r="D7" s="53" t="str">
        <f t="shared" si="2"/>
        <v>石川･丸 内 中</v>
      </c>
      <c r="E7" s="62">
        <v>1</v>
      </c>
      <c r="F7" s="61">
        <v>3</v>
      </c>
      <c r="G7" s="61">
        <v>2</v>
      </c>
      <c r="H7" s="61" t="s">
        <v>287</v>
      </c>
      <c r="I7" s="61">
        <v>283</v>
      </c>
      <c r="J7" s="61" t="str">
        <f t="shared" si="3"/>
        <v>徳村　　百花</v>
      </c>
      <c r="K7" s="61">
        <v>285</v>
      </c>
      <c r="L7" s="61" t="str">
        <f t="shared" si="0"/>
        <v>今森　　美涼</v>
      </c>
      <c r="M7" s="53">
        <v>279</v>
      </c>
      <c r="N7" s="61" t="str">
        <f>IF(M7="","",VLOOKUP(M7,$J$60:$M$211,2))</f>
        <v>村井　　愛咲</v>
      </c>
      <c r="O7" s="61">
        <v>284</v>
      </c>
      <c r="P7" s="61" t="str">
        <f t="shared" si="1"/>
        <v>石田　　奈那</v>
      </c>
      <c r="Q7" s="61"/>
    </row>
    <row r="8" spans="1:17" ht="10.5">
      <c r="A8" s="61">
        <v>7</v>
      </c>
      <c r="B8" s="61"/>
      <c r="C8" s="61"/>
      <c r="D8" s="53" t="str">
        <f t="shared" si="2"/>
        <v>石川･芦 城 中</v>
      </c>
      <c r="E8" s="62">
        <v>1</v>
      </c>
      <c r="F8" s="61">
        <v>6</v>
      </c>
      <c r="G8" s="61">
        <v>3</v>
      </c>
      <c r="H8" s="61" t="s">
        <v>99</v>
      </c>
      <c r="I8" s="61">
        <v>125</v>
      </c>
      <c r="J8" s="61" t="str">
        <f t="shared" si="3"/>
        <v>土田　　　和</v>
      </c>
      <c r="K8" s="61">
        <v>113</v>
      </c>
      <c r="L8" s="61" t="s">
        <v>883</v>
      </c>
      <c r="M8" s="53">
        <v>116</v>
      </c>
      <c r="N8" s="61" t="s">
        <v>884</v>
      </c>
      <c r="O8" s="61">
        <v>115</v>
      </c>
      <c r="P8" s="53" t="s">
        <v>639</v>
      </c>
      <c r="Q8" s="61"/>
    </row>
    <row r="9" spans="1:17" ht="10.5">
      <c r="A9" s="61">
        <v>8</v>
      </c>
      <c r="B9" s="61"/>
      <c r="C9" s="61"/>
      <c r="D9" s="53" t="str">
        <f t="shared" si="2"/>
        <v>石川･南 部 中</v>
      </c>
      <c r="E9" s="62">
        <v>1</v>
      </c>
      <c r="F9" s="61">
        <v>4</v>
      </c>
      <c r="G9" s="61">
        <v>4</v>
      </c>
      <c r="H9" s="61" t="s">
        <v>292</v>
      </c>
      <c r="I9" s="61">
        <v>574</v>
      </c>
      <c r="J9" s="61" t="str">
        <f t="shared" si="3"/>
        <v>谷本　茉理名</v>
      </c>
      <c r="K9" s="61">
        <v>573</v>
      </c>
      <c r="L9" s="61" t="str">
        <f aca="true" t="shared" si="4" ref="L9:L16">IF(K9="","",VLOOKUP(K9,$J$60:$M$211,2))</f>
        <v>穴田　　雅実</v>
      </c>
      <c r="M9" s="53">
        <v>572</v>
      </c>
      <c r="N9" s="61" t="str">
        <f aca="true" t="shared" si="5" ref="N9:N16">IF(M9="","",VLOOKUP(M9,$J$60:$M$211,2))</f>
        <v>細川　実咲樹</v>
      </c>
      <c r="O9" s="61">
        <v>578</v>
      </c>
      <c r="P9" s="61" t="str">
        <f aca="true" t="shared" si="6" ref="P9:P16">IF(O9="","",VLOOKUP(O9,$J$60:$M$211,2))</f>
        <v>陣出　　紗和</v>
      </c>
      <c r="Q9" s="61"/>
    </row>
    <row r="10" spans="1:17" ht="10.5">
      <c r="A10" s="61"/>
      <c r="B10" s="61"/>
      <c r="C10" s="61"/>
      <c r="D10" s="53" t="str">
        <f t="shared" si="2"/>
        <v>石川･南 部 中</v>
      </c>
      <c r="E10" s="62">
        <v>1</v>
      </c>
      <c r="F10" s="61">
        <v>8</v>
      </c>
      <c r="G10" s="61">
        <v>6</v>
      </c>
      <c r="H10" s="61" t="s">
        <v>885</v>
      </c>
      <c r="I10" s="61">
        <v>576</v>
      </c>
      <c r="J10" s="61" t="str">
        <f t="shared" si="3"/>
        <v>沖泙　菜奈穂</v>
      </c>
      <c r="K10" s="61">
        <v>571</v>
      </c>
      <c r="L10" s="61" t="str">
        <f t="shared" si="4"/>
        <v>西尾　　　陽</v>
      </c>
      <c r="M10" s="53">
        <v>556</v>
      </c>
      <c r="N10" s="61" t="str">
        <f t="shared" si="5"/>
        <v>宮口　　沙陽</v>
      </c>
      <c r="O10" s="61">
        <v>551</v>
      </c>
      <c r="P10" s="61" t="str">
        <f t="shared" si="6"/>
        <v>木谷　　仁美</v>
      </c>
      <c r="Q10" s="61"/>
    </row>
    <row r="11" spans="1:17" ht="10.5">
      <c r="A11" s="61"/>
      <c r="B11" s="61"/>
      <c r="C11" s="61"/>
      <c r="D11" s="53" t="str">
        <f t="shared" si="2"/>
        <v>石川･板 津 中</v>
      </c>
      <c r="E11" s="62">
        <v>1</v>
      </c>
      <c r="F11" s="61">
        <v>5</v>
      </c>
      <c r="G11" s="61">
        <v>5</v>
      </c>
      <c r="H11" s="61" t="s">
        <v>886</v>
      </c>
      <c r="I11" s="61">
        <v>92</v>
      </c>
      <c r="J11" s="61" t="str">
        <f t="shared" si="3"/>
        <v>金子　　瑠華</v>
      </c>
      <c r="K11" s="61">
        <v>93</v>
      </c>
      <c r="L11" s="61" t="str">
        <f t="shared" si="4"/>
        <v>見田　　若菜</v>
      </c>
      <c r="M11" s="53">
        <v>97</v>
      </c>
      <c r="N11" s="61" t="str">
        <f t="shared" si="5"/>
        <v>折戸　　智恵</v>
      </c>
      <c r="O11" s="61">
        <v>81</v>
      </c>
      <c r="P11" s="61" t="str">
        <f t="shared" si="6"/>
        <v>武田　　珠奈</v>
      </c>
      <c r="Q11" s="61"/>
    </row>
    <row r="12" spans="1:17" ht="10.5">
      <c r="A12" s="61"/>
      <c r="B12" s="61"/>
      <c r="C12" s="61"/>
      <c r="D12" s="53" t="s">
        <v>887</v>
      </c>
      <c r="E12" s="62">
        <v>1</v>
      </c>
      <c r="F12" s="61">
        <v>1</v>
      </c>
      <c r="G12" s="61">
        <v>7</v>
      </c>
      <c r="H12" s="61" t="s">
        <v>888</v>
      </c>
      <c r="I12" s="61">
        <v>95</v>
      </c>
      <c r="J12" s="61" t="s">
        <v>456</v>
      </c>
      <c r="K12" s="61">
        <v>96</v>
      </c>
      <c r="L12" s="61" t="str">
        <f t="shared" si="4"/>
        <v>坂口　侑津希</v>
      </c>
      <c r="M12" s="53">
        <v>83</v>
      </c>
      <c r="N12" s="61" t="str">
        <f t="shared" si="5"/>
        <v>川田　　明香</v>
      </c>
      <c r="O12" s="61">
        <v>98</v>
      </c>
      <c r="P12" s="61" t="str">
        <f t="shared" si="6"/>
        <v>和氣　ななせ</v>
      </c>
      <c r="Q12" s="61"/>
    </row>
    <row r="13" spans="1:17" ht="10.5">
      <c r="A13" s="61"/>
      <c r="B13" s="61"/>
      <c r="C13" s="61"/>
      <c r="D13" s="53" t="str">
        <f>IF(I13="","",VLOOKUP(I13,$J$60:$M$211,4))</f>
        <v>石川･小松市高</v>
      </c>
      <c r="E13" s="62">
        <v>2</v>
      </c>
      <c r="F13" s="61">
        <v>7</v>
      </c>
      <c r="G13" s="61"/>
      <c r="H13" s="61" t="s">
        <v>466</v>
      </c>
      <c r="I13" s="61">
        <v>308</v>
      </c>
      <c r="J13" s="61" t="str">
        <f>IF(I13="","",VLOOKUP(I13,$J$60:$M$211,2))</f>
        <v>近藤　　朱音</v>
      </c>
      <c r="K13" s="61">
        <v>310</v>
      </c>
      <c r="L13" s="61" t="str">
        <f t="shared" si="4"/>
        <v>塚本　　理紗</v>
      </c>
      <c r="M13" s="53">
        <v>311</v>
      </c>
      <c r="N13" s="61" t="str">
        <f t="shared" si="5"/>
        <v>中出　　凪咲</v>
      </c>
      <c r="O13" s="61">
        <v>309</v>
      </c>
      <c r="P13" s="61" t="str">
        <f t="shared" si="6"/>
        <v>前沢　　早紀</v>
      </c>
      <c r="Q13" s="61"/>
    </row>
    <row r="14" spans="1:17" ht="10.5">
      <c r="A14" s="61"/>
      <c r="B14" s="61"/>
      <c r="C14" s="61"/>
      <c r="D14" s="53">
        <f>IF(I14="","",VLOOKUP(I14,$J$60:$M$211,4))</f>
      </c>
      <c r="E14" s="62">
        <v>1</v>
      </c>
      <c r="F14" s="61">
        <v>2</v>
      </c>
      <c r="G14" s="61"/>
      <c r="H14" s="61"/>
      <c r="I14" s="61"/>
      <c r="J14" s="61">
        <f>IF(I14="","",VLOOKUP(I14,$J$60:$M$211,2))</f>
      </c>
      <c r="K14" s="61"/>
      <c r="L14" s="61">
        <f t="shared" si="4"/>
      </c>
      <c r="N14" s="61">
        <f t="shared" si="5"/>
      </c>
      <c r="O14" s="61"/>
      <c r="P14" s="61">
        <f t="shared" si="6"/>
      </c>
      <c r="Q14" s="61"/>
    </row>
    <row r="15" spans="1:17" ht="10.5">
      <c r="A15" s="61"/>
      <c r="B15" s="61"/>
      <c r="C15" s="61"/>
      <c r="D15" s="53"/>
      <c r="E15" s="62">
        <v>2</v>
      </c>
      <c r="F15" s="61">
        <v>2</v>
      </c>
      <c r="G15" s="61"/>
      <c r="H15" s="61"/>
      <c r="I15" s="61"/>
      <c r="J15" s="61">
        <f>IF(I15="","",VLOOKUP(I15,$J$60:$M$211,2))</f>
      </c>
      <c r="K15" s="61"/>
      <c r="L15" s="61">
        <f t="shared" si="4"/>
      </c>
      <c r="N15" s="61">
        <f t="shared" si="5"/>
      </c>
      <c r="O15" s="61"/>
      <c r="P15" s="61">
        <f t="shared" si="6"/>
      </c>
      <c r="Q15" s="61"/>
    </row>
    <row r="16" spans="1:17" ht="10.5">
      <c r="A16" s="61"/>
      <c r="B16" s="61"/>
      <c r="C16" s="61"/>
      <c r="D16" s="53"/>
      <c r="E16" s="62">
        <v>2</v>
      </c>
      <c r="F16" s="61">
        <v>3</v>
      </c>
      <c r="G16" s="61"/>
      <c r="H16" s="61"/>
      <c r="I16" s="61"/>
      <c r="J16" s="61">
        <f>IF(I16="","",VLOOKUP(I16,$J$60:$M$211,2))</f>
      </c>
      <c r="K16" s="61"/>
      <c r="L16" s="61">
        <f t="shared" si="4"/>
      </c>
      <c r="N16" s="61">
        <f t="shared" si="5"/>
      </c>
      <c r="O16" s="61"/>
      <c r="P16" s="61">
        <f t="shared" si="6"/>
      </c>
      <c r="Q16" s="61"/>
    </row>
    <row r="17" spans="1:17" ht="10.5">
      <c r="A17" s="61"/>
      <c r="B17" s="61"/>
      <c r="C17" s="61"/>
      <c r="D17" s="53"/>
      <c r="F17" s="61"/>
      <c r="G17" s="61"/>
      <c r="H17" s="61"/>
      <c r="I17" s="61"/>
      <c r="J17" s="61"/>
      <c r="K17" s="61"/>
      <c r="L17" s="61"/>
      <c r="N17" s="61"/>
      <c r="O17" s="61"/>
      <c r="P17" s="61"/>
      <c r="Q17" s="61"/>
    </row>
    <row r="18" spans="1:17" ht="12.75" customHeight="1">
      <c r="A18" s="61"/>
      <c r="B18" s="61"/>
      <c r="C18" s="61"/>
      <c r="D18" s="53"/>
      <c r="F18" s="61"/>
      <c r="G18" s="61"/>
      <c r="H18" s="61"/>
      <c r="I18" s="61"/>
      <c r="J18" s="61"/>
      <c r="K18" s="61"/>
      <c r="L18" s="61"/>
      <c r="N18" s="61"/>
      <c r="O18" s="61"/>
      <c r="P18" s="61"/>
      <c r="Q18" s="61"/>
    </row>
    <row r="19" spans="1:17" ht="10.5">
      <c r="A19" s="61"/>
      <c r="B19" s="61"/>
      <c r="C19" s="61"/>
      <c r="D19" s="53"/>
      <c r="F19" s="61"/>
      <c r="G19" s="61"/>
      <c r="H19" s="61"/>
      <c r="I19" s="61"/>
      <c r="J19" s="61"/>
      <c r="K19" s="61"/>
      <c r="L19" s="61"/>
      <c r="N19" s="61"/>
      <c r="O19" s="61"/>
      <c r="P19" s="61"/>
      <c r="Q19" s="61"/>
    </row>
    <row r="20" spans="1:17" ht="10.5">
      <c r="A20" s="61"/>
      <c r="B20" s="61"/>
      <c r="C20" s="61"/>
      <c r="D20" s="53"/>
      <c r="F20" s="61"/>
      <c r="G20" s="61"/>
      <c r="H20" s="61"/>
      <c r="I20" s="61"/>
      <c r="J20" s="61"/>
      <c r="K20" s="61"/>
      <c r="L20" s="61"/>
      <c r="N20" s="61"/>
      <c r="O20" s="61"/>
      <c r="P20" s="61"/>
      <c r="Q20" s="61"/>
    </row>
    <row r="21" spans="1:17" ht="10.5">
      <c r="A21" s="61"/>
      <c r="B21" s="61"/>
      <c r="C21" s="61"/>
      <c r="D21" s="53"/>
      <c r="F21" s="61"/>
      <c r="G21" s="61"/>
      <c r="H21" s="61"/>
      <c r="I21" s="61"/>
      <c r="J21" s="61"/>
      <c r="K21" s="61"/>
      <c r="L21" s="61"/>
      <c r="N21" s="130"/>
      <c r="O21" s="61"/>
      <c r="P21" s="130"/>
      <c r="Q21" s="61"/>
    </row>
    <row r="22" spans="1:17" ht="10.5">
      <c r="A22" s="61"/>
      <c r="B22" s="61"/>
      <c r="C22" s="61"/>
      <c r="D22" s="53"/>
      <c r="F22" s="61"/>
      <c r="G22" s="61"/>
      <c r="H22" s="61"/>
      <c r="I22" s="61"/>
      <c r="J22" s="61"/>
      <c r="K22" s="61"/>
      <c r="L22" s="61"/>
      <c r="N22" s="61"/>
      <c r="O22" s="61"/>
      <c r="P22" s="61"/>
      <c r="Q22" s="61"/>
    </row>
    <row r="23" spans="1:17" ht="10.5">
      <c r="A23" s="61"/>
      <c r="B23" s="61"/>
      <c r="C23" s="61"/>
      <c r="D23" s="53"/>
      <c r="F23" s="61"/>
      <c r="G23" s="61"/>
      <c r="H23" s="61"/>
      <c r="I23" s="61"/>
      <c r="J23" s="61"/>
      <c r="K23" s="61"/>
      <c r="L23" s="61"/>
      <c r="N23" s="61"/>
      <c r="O23" s="61"/>
      <c r="P23" s="61"/>
      <c r="Q23" s="61"/>
    </row>
    <row r="24" spans="1:17" ht="10.5">
      <c r="A24" s="61"/>
      <c r="B24" s="61"/>
      <c r="C24" s="61"/>
      <c r="D24" s="53"/>
      <c r="F24" s="61"/>
      <c r="G24" s="61"/>
      <c r="H24" s="61"/>
      <c r="I24" s="61"/>
      <c r="J24" s="61"/>
      <c r="K24" s="61"/>
      <c r="L24" s="61"/>
      <c r="N24" s="61"/>
      <c r="O24" s="61"/>
      <c r="P24" s="61"/>
      <c r="Q24" s="61"/>
    </row>
    <row r="25" spans="1:17" ht="10.5">
      <c r="A25" s="61"/>
      <c r="B25" s="61"/>
      <c r="C25" s="61"/>
      <c r="D25" s="61"/>
      <c r="F25" s="61"/>
      <c r="G25" s="61"/>
      <c r="H25" s="61"/>
      <c r="I25" s="61"/>
      <c r="J25" s="61"/>
      <c r="K25" s="61"/>
      <c r="L25" s="61"/>
      <c r="N25" s="61"/>
      <c r="O25" s="61"/>
      <c r="P25" s="61"/>
      <c r="Q25" s="61"/>
    </row>
    <row r="26" spans="1:17" ht="10.5">
      <c r="A26" s="61"/>
      <c r="B26" s="61"/>
      <c r="C26" s="61"/>
      <c r="D26" s="61"/>
      <c r="F26" s="61"/>
      <c r="G26" s="61"/>
      <c r="H26" s="61"/>
      <c r="I26" s="61"/>
      <c r="J26" s="61"/>
      <c r="K26" s="61"/>
      <c r="L26" s="61"/>
      <c r="N26" s="61"/>
      <c r="O26" s="61"/>
      <c r="P26" s="61"/>
      <c r="Q26" s="61"/>
    </row>
    <row r="27" spans="1:17" ht="10.5">
      <c r="A27" s="61"/>
      <c r="B27" s="61"/>
      <c r="C27" s="61"/>
      <c r="D27" s="61"/>
      <c r="F27" s="61"/>
      <c r="G27" s="61"/>
      <c r="H27" s="61"/>
      <c r="I27" s="61"/>
      <c r="J27" s="61"/>
      <c r="K27" s="61"/>
      <c r="L27" s="61"/>
      <c r="N27" s="61"/>
      <c r="O27" s="61"/>
      <c r="P27" s="61"/>
      <c r="Q27" s="61"/>
    </row>
    <row r="28" spans="1:17" ht="10.5">
      <c r="A28" s="61"/>
      <c r="B28" s="61"/>
      <c r="C28" s="61"/>
      <c r="D28" s="61"/>
      <c r="F28" s="61"/>
      <c r="G28" s="61"/>
      <c r="H28" s="61"/>
      <c r="I28" s="61"/>
      <c r="J28" s="61"/>
      <c r="K28" s="61"/>
      <c r="L28" s="61"/>
      <c r="N28" s="61"/>
      <c r="O28" s="61"/>
      <c r="P28" s="61"/>
      <c r="Q28" s="61"/>
    </row>
    <row r="29" spans="1:17" ht="10.5">
      <c r="A29" s="61"/>
      <c r="B29" s="61"/>
      <c r="C29" s="61"/>
      <c r="D29" s="61"/>
      <c r="F29" s="61"/>
      <c r="G29" s="61"/>
      <c r="H29" s="61"/>
      <c r="I29" s="61"/>
      <c r="J29" s="61"/>
      <c r="K29" s="61"/>
      <c r="L29" s="61"/>
      <c r="N29" s="61"/>
      <c r="O29" s="61"/>
      <c r="P29" s="61"/>
      <c r="Q29" s="61"/>
    </row>
    <row r="30" spans="1:17" ht="10.5">
      <c r="A30" s="61"/>
      <c r="B30" s="61"/>
      <c r="C30" s="61"/>
      <c r="D30" s="61"/>
      <c r="F30" s="61"/>
      <c r="G30" s="61"/>
      <c r="H30" s="61"/>
      <c r="I30" s="61"/>
      <c r="J30" s="61"/>
      <c r="K30" s="61"/>
      <c r="L30" s="61"/>
      <c r="N30" s="61"/>
      <c r="O30" s="61"/>
      <c r="P30" s="61"/>
      <c r="Q30" s="61"/>
    </row>
    <row r="31" spans="1:17" ht="10.5">
      <c r="A31" s="61"/>
      <c r="B31" s="61"/>
      <c r="C31" s="61"/>
      <c r="D31" s="61"/>
      <c r="F31" s="61"/>
      <c r="G31" s="61"/>
      <c r="H31" s="61"/>
      <c r="I31" s="61"/>
      <c r="J31" s="61"/>
      <c r="K31" s="61"/>
      <c r="L31" s="61"/>
      <c r="N31" s="61"/>
      <c r="O31" s="61"/>
      <c r="P31" s="61"/>
      <c r="Q31" s="61"/>
    </row>
    <row r="32" spans="1:17" ht="10.5">
      <c r="A32" s="61"/>
      <c r="B32" s="61"/>
      <c r="C32" s="61"/>
      <c r="D32" s="61"/>
      <c r="F32" s="61"/>
      <c r="G32" s="61"/>
      <c r="H32" s="61"/>
      <c r="I32" s="61"/>
      <c r="J32" s="61"/>
      <c r="K32" s="61"/>
      <c r="L32" s="61"/>
      <c r="N32" s="61"/>
      <c r="O32" s="61"/>
      <c r="P32" s="61"/>
      <c r="Q32" s="61"/>
    </row>
    <row r="33" spans="1:17" ht="10.5">
      <c r="A33" s="61"/>
      <c r="B33" s="61"/>
      <c r="C33" s="61"/>
      <c r="D33" s="61"/>
      <c r="F33" s="61"/>
      <c r="G33" s="61"/>
      <c r="H33" s="61"/>
      <c r="I33" s="61"/>
      <c r="J33" s="61"/>
      <c r="K33" s="61"/>
      <c r="L33" s="61"/>
      <c r="N33" s="61"/>
      <c r="O33" s="61"/>
      <c r="P33" s="61"/>
      <c r="Q33" s="61"/>
    </row>
    <row r="34" spans="1:17" ht="10.5">
      <c r="A34" s="61"/>
      <c r="B34" s="61"/>
      <c r="C34" s="61"/>
      <c r="D34" s="61"/>
      <c r="F34" s="61"/>
      <c r="G34" s="61"/>
      <c r="H34" s="61"/>
      <c r="I34" s="61"/>
      <c r="J34" s="61"/>
      <c r="K34" s="61"/>
      <c r="L34" s="61"/>
      <c r="N34" s="61"/>
      <c r="O34" s="61"/>
      <c r="P34" s="61"/>
      <c r="Q34" s="61"/>
    </row>
    <row r="35" spans="1:17" ht="10.5">
      <c r="A35" s="61"/>
      <c r="B35" s="61"/>
      <c r="C35" s="61"/>
      <c r="D35" s="61"/>
      <c r="F35" s="61"/>
      <c r="G35" s="61"/>
      <c r="H35" s="61"/>
      <c r="I35" s="61"/>
      <c r="J35" s="61"/>
      <c r="K35" s="61"/>
      <c r="L35" s="61"/>
      <c r="N35" s="61"/>
      <c r="O35" s="61"/>
      <c r="P35" s="61"/>
      <c r="Q35" s="61"/>
    </row>
    <row r="36" spans="1:17" ht="10.5">
      <c r="A36" s="61"/>
      <c r="B36" s="61"/>
      <c r="C36" s="61"/>
      <c r="D36" s="61"/>
      <c r="F36" s="61"/>
      <c r="G36" s="61"/>
      <c r="H36" s="61"/>
      <c r="I36" s="61"/>
      <c r="J36" s="61"/>
      <c r="K36" s="61"/>
      <c r="L36" s="61"/>
      <c r="N36" s="61"/>
      <c r="O36" s="61"/>
      <c r="P36" s="61"/>
      <c r="Q36" s="61"/>
    </row>
    <row r="37" spans="1:17" ht="10.5">
      <c r="A37" s="61"/>
      <c r="B37" s="61"/>
      <c r="C37" s="61"/>
      <c r="D37" s="61"/>
      <c r="F37" s="61"/>
      <c r="G37" s="61"/>
      <c r="H37" s="61"/>
      <c r="I37" s="61"/>
      <c r="J37" s="61"/>
      <c r="K37" s="61"/>
      <c r="L37" s="61"/>
      <c r="N37" s="61"/>
      <c r="O37" s="61"/>
      <c r="P37" s="61"/>
      <c r="Q37" s="61"/>
    </row>
    <row r="38" spans="1:17" ht="10.5">
      <c r="A38" s="61"/>
      <c r="B38" s="61"/>
      <c r="C38" s="61"/>
      <c r="D38" s="61"/>
      <c r="F38" s="61"/>
      <c r="G38" s="61"/>
      <c r="H38" s="61"/>
      <c r="I38" s="61"/>
      <c r="J38" s="61"/>
      <c r="K38" s="61"/>
      <c r="L38" s="61"/>
      <c r="N38" s="61"/>
      <c r="O38" s="61"/>
      <c r="P38" s="61"/>
      <c r="Q38" s="61"/>
    </row>
    <row r="39" spans="1:17" ht="10.5">
      <c r="A39" s="61"/>
      <c r="B39" s="61"/>
      <c r="C39" s="61"/>
      <c r="D39" s="61"/>
      <c r="F39" s="61"/>
      <c r="G39" s="61"/>
      <c r="H39" s="61"/>
      <c r="I39" s="61"/>
      <c r="J39" s="61"/>
      <c r="K39" s="61"/>
      <c r="L39" s="61"/>
      <c r="N39" s="61"/>
      <c r="O39" s="61"/>
      <c r="P39" s="61"/>
      <c r="Q39" s="61"/>
    </row>
    <row r="40" spans="1:17" ht="10.5">
      <c r="A40" s="61"/>
      <c r="B40" s="61"/>
      <c r="C40" s="61"/>
      <c r="D40" s="61"/>
      <c r="F40" s="61"/>
      <c r="G40" s="61"/>
      <c r="H40" s="61"/>
      <c r="I40" s="61"/>
      <c r="J40" s="61"/>
      <c r="K40" s="61"/>
      <c r="L40" s="61"/>
      <c r="N40" s="61"/>
      <c r="O40" s="61"/>
      <c r="P40" s="61"/>
      <c r="Q40" s="61"/>
    </row>
    <row r="41" spans="1:17" ht="10.5">
      <c r="A41" s="61"/>
      <c r="B41" s="61"/>
      <c r="C41" s="61"/>
      <c r="D41" s="61"/>
      <c r="F41" s="61"/>
      <c r="G41" s="61"/>
      <c r="H41" s="61"/>
      <c r="I41" s="61"/>
      <c r="J41" s="61"/>
      <c r="K41" s="61"/>
      <c r="L41" s="61"/>
      <c r="N41" s="61"/>
      <c r="O41" s="61"/>
      <c r="P41" s="61"/>
      <c r="Q41" s="61"/>
    </row>
    <row r="42" spans="1:17" ht="10.5">
      <c r="A42" s="61"/>
      <c r="B42" s="61"/>
      <c r="C42" s="61"/>
      <c r="D42" s="61"/>
      <c r="F42" s="61"/>
      <c r="G42" s="61"/>
      <c r="H42" s="61"/>
      <c r="I42" s="61"/>
      <c r="J42" s="61"/>
      <c r="K42" s="61"/>
      <c r="L42" s="61"/>
      <c r="N42" s="61"/>
      <c r="O42" s="61"/>
      <c r="P42" s="61"/>
      <c r="Q42" s="61"/>
    </row>
    <row r="43" spans="1:17" ht="10.5">
      <c r="A43" s="61"/>
      <c r="B43" s="61"/>
      <c r="C43" s="61"/>
      <c r="D43" s="61"/>
      <c r="F43" s="61"/>
      <c r="G43" s="61"/>
      <c r="H43" s="61"/>
      <c r="I43" s="61"/>
      <c r="J43" s="61"/>
      <c r="K43" s="61"/>
      <c r="L43" s="61"/>
      <c r="N43" s="61"/>
      <c r="O43" s="61"/>
      <c r="P43" s="61"/>
      <c r="Q43" s="61"/>
    </row>
    <row r="44" spans="1:17" ht="10.5">
      <c r="A44" s="61"/>
      <c r="B44" s="61"/>
      <c r="C44" s="61"/>
      <c r="D44" s="61"/>
      <c r="F44" s="61"/>
      <c r="G44" s="61"/>
      <c r="H44" s="61"/>
      <c r="I44" s="61"/>
      <c r="J44" s="61"/>
      <c r="K44" s="61"/>
      <c r="L44" s="61"/>
      <c r="N44" s="61"/>
      <c r="O44" s="61"/>
      <c r="P44" s="61"/>
      <c r="Q44" s="61"/>
    </row>
    <row r="45" spans="1:17" ht="10.5">
      <c r="A45" s="61"/>
      <c r="B45" s="61"/>
      <c r="C45" s="61"/>
      <c r="D45" s="61"/>
      <c r="F45" s="61"/>
      <c r="G45" s="61"/>
      <c r="H45" s="61"/>
      <c r="I45" s="61"/>
      <c r="J45" s="61"/>
      <c r="K45" s="61"/>
      <c r="L45" s="61"/>
      <c r="N45" s="61"/>
      <c r="O45" s="61"/>
      <c r="P45" s="61"/>
      <c r="Q45" s="61"/>
    </row>
    <row r="46" spans="1:17" ht="10.5">
      <c r="A46" s="61"/>
      <c r="B46" s="61"/>
      <c r="C46" s="61"/>
      <c r="D46" s="61"/>
      <c r="F46" s="61"/>
      <c r="G46" s="61"/>
      <c r="H46" s="61"/>
      <c r="I46" s="61"/>
      <c r="J46" s="61"/>
      <c r="K46" s="61"/>
      <c r="L46" s="61"/>
      <c r="N46" s="61"/>
      <c r="O46" s="61"/>
      <c r="P46" s="61"/>
      <c r="Q46" s="61"/>
    </row>
    <row r="47" spans="1:17" ht="10.5">
      <c r="A47" s="61"/>
      <c r="B47" s="61"/>
      <c r="C47" s="61"/>
      <c r="D47" s="61"/>
      <c r="F47" s="61"/>
      <c r="G47" s="61"/>
      <c r="H47" s="61"/>
      <c r="I47" s="61"/>
      <c r="J47" s="61"/>
      <c r="K47" s="61"/>
      <c r="L47" s="61"/>
      <c r="N47" s="61"/>
      <c r="O47" s="61"/>
      <c r="P47" s="61"/>
      <c r="Q47" s="61"/>
    </row>
    <row r="48" spans="1:17" ht="10.5">
      <c r="A48" s="61"/>
      <c r="B48" s="61"/>
      <c r="C48" s="61"/>
      <c r="D48" s="61"/>
      <c r="F48" s="61"/>
      <c r="G48" s="61"/>
      <c r="H48" s="61"/>
      <c r="I48" s="61"/>
      <c r="J48" s="61"/>
      <c r="K48" s="61"/>
      <c r="L48" s="61"/>
      <c r="N48" s="61"/>
      <c r="O48" s="61"/>
      <c r="P48" s="61"/>
      <c r="Q48" s="61"/>
    </row>
    <row r="49" spans="1:17" ht="10.5">
      <c r="A49" s="61"/>
      <c r="B49" s="61"/>
      <c r="C49" s="61"/>
      <c r="D49" s="61"/>
      <c r="F49" s="61"/>
      <c r="G49" s="61"/>
      <c r="H49" s="61"/>
      <c r="I49" s="61"/>
      <c r="J49" s="61"/>
      <c r="K49" s="61"/>
      <c r="L49" s="61"/>
      <c r="N49" s="61"/>
      <c r="O49" s="61"/>
      <c r="P49" s="61"/>
      <c r="Q49" s="61"/>
    </row>
    <row r="50" spans="1:17" ht="10.5">
      <c r="A50" s="61"/>
      <c r="B50" s="61"/>
      <c r="C50" s="61"/>
      <c r="D50" s="61"/>
      <c r="F50" s="61"/>
      <c r="G50" s="61"/>
      <c r="H50" s="61"/>
      <c r="I50" s="61"/>
      <c r="J50" s="61"/>
      <c r="K50" s="61"/>
      <c r="L50" s="61"/>
      <c r="N50" s="61"/>
      <c r="O50" s="61"/>
      <c r="P50" s="61"/>
      <c r="Q50" s="61"/>
    </row>
    <row r="51" spans="1:17" ht="10.5">
      <c r="A51" s="61"/>
      <c r="B51" s="61"/>
      <c r="C51" s="61"/>
      <c r="D51" s="61"/>
      <c r="F51" s="61"/>
      <c r="G51" s="61"/>
      <c r="H51" s="61"/>
      <c r="I51" s="61"/>
      <c r="J51" s="61"/>
      <c r="K51" s="61"/>
      <c r="L51" s="61"/>
      <c r="N51" s="61"/>
      <c r="O51" s="61"/>
      <c r="P51" s="61"/>
      <c r="Q51" s="61"/>
    </row>
    <row r="52" spans="1:17" ht="10.5">
      <c r="A52" s="61"/>
      <c r="B52" s="61"/>
      <c r="C52" s="61"/>
      <c r="D52" s="61"/>
      <c r="F52" s="61"/>
      <c r="G52" s="61"/>
      <c r="H52" s="61"/>
      <c r="I52" s="61"/>
      <c r="J52" s="61"/>
      <c r="K52" s="61"/>
      <c r="L52" s="61"/>
      <c r="N52" s="61"/>
      <c r="O52" s="61"/>
      <c r="P52" s="61"/>
      <c r="Q52" s="61"/>
    </row>
    <row r="53" spans="1:17" ht="10.5">
      <c r="A53" s="61"/>
      <c r="B53" s="61"/>
      <c r="C53" s="61"/>
      <c r="D53" s="61"/>
      <c r="F53" s="61"/>
      <c r="G53" s="61"/>
      <c r="H53" s="61"/>
      <c r="I53" s="61"/>
      <c r="J53" s="61"/>
      <c r="K53" s="61"/>
      <c r="L53" s="61"/>
      <c r="N53" s="61"/>
      <c r="O53" s="61"/>
      <c r="P53" s="61"/>
      <c r="Q53" s="61"/>
    </row>
    <row r="54" spans="1:17" ht="10.5">
      <c r="A54" s="61"/>
      <c r="B54" s="61"/>
      <c r="C54" s="61"/>
      <c r="D54" s="61"/>
      <c r="F54" s="61"/>
      <c r="G54" s="61"/>
      <c r="H54" s="61"/>
      <c r="I54" s="61"/>
      <c r="J54" s="61"/>
      <c r="K54" s="61"/>
      <c r="L54" s="61"/>
      <c r="N54" s="61"/>
      <c r="O54" s="61"/>
      <c r="P54" s="61"/>
      <c r="Q54" s="61"/>
    </row>
    <row r="55" spans="1:17" ht="10.5">
      <c r="A55" s="61"/>
      <c r="B55" s="61"/>
      <c r="C55" s="61"/>
      <c r="D55" s="61"/>
      <c r="F55" s="61"/>
      <c r="G55" s="61"/>
      <c r="H55" s="61"/>
      <c r="I55" s="61"/>
      <c r="J55" s="61"/>
      <c r="K55" s="61"/>
      <c r="L55" s="61"/>
      <c r="N55" s="61"/>
      <c r="O55" s="61"/>
      <c r="P55" s="61"/>
      <c r="Q55" s="61"/>
    </row>
    <row r="56" spans="1:17" ht="10.5">
      <c r="A56" s="61"/>
      <c r="B56" s="61"/>
      <c r="C56" s="61"/>
      <c r="D56" s="61"/>
      <c r="F56" s="61"/>
      <c r="G56" s="61"/>
      <c r="H56" s="61"/>
      <c r="I56" s="61"/>
      <c r="J56" s="61"/>
      <c r="K56" s="61"/>
      <c r="L56" s="61"/>
      <c r="N56" s="61"/>
      <c r="O56" s="61"/>
      <c r="P56" s="61"/>
      <c r="Q56" s="61"/>
    </row>
    <row r="57" spans="1:17" ht="10.5">
      <c r="A57" s="61"/>
      <c r="B57" s="61"/>
      <c r="C57" s="61"/>
      <c r="D57" s="61"/>
      <c r="F57" s="61"/>
      <c r="G57" s="61"/>
      <c r="H57" s="61"/>
      <c r="I57" s="61"/>
      <c r="J57" s="61"/>
      <c r="K57" s="61"/>
      <c r="L57" s="61"/>
      <c r="N57" s="61"/>
      <c r="O57" s="61"/>
      <c r="P57" s="61"/>
      <c r="Q57" s="61"/>
    </row>
    <row r="58" spans="1:17" ht="10.5">
      <c r="A58" s="61"/>
      <c r="B58" s="61"/>
      <c r="C58" s="61"/>
      <c r="D58" s="61"/>
      <c r="F58" s="61"/>
      <c r="G58" s="61"/>
      <c r="H58" s="61"/>
      <c r="I58" s="61"/>
      <c r="J58" s="61"/>
      <c r="K58" s="61"/>
      <c r="L58" s="61"/>
      <c r="N58" s="61"/>
      <c r="O58" s="61"/>
      <c r="P58" s="61"/>
      <c r="Q58" s="61"/>
    </row>
    <row r="59" spans="1:17" ht="10.5">
      <c r="A59" s="61"/>
      <c r="B59" s="61"/>
      <c r="C59" s="61"/>
      <c r="D59" s="61"/>
      <c r="F59" s="61"/>
      <c r="G59" s="61"/>
      <c r="H59" s="61"/>
      <c r="I59" s="61"/>
      <c r="J59" s="61"/>
      <c r="K59" s="61"/>
      <c r="L59" s="61"/>
      <c r="N59" s="61"/>
      <c r="O59" s="61"/>
      <c r="P59" s="61"/>
      <c r="Q59" s="61"/>
    </row>
    <row r="60" spans="1:17" ht="10.5">
      <c r="A60" s="61"/>
      <c r="B60" s="61"/>
      <c r="C60" s="61"/>
      <c r="D60" s="53">
        <f>IF(I60="","",VLOOKUP(I60,$J$60:$M$142,4))</f>
      </c>
      <c r="F60" s="61"/>
      <c r="G60" s="61"/>
      <c r="H60" s="53"/>
      <c r="I60" s="61"/>
      <c r="J60" s="61">
        <v>5</v>
      </c>
      <c r="K60" s="61" t="s">
        <v>817</v>
      </c>
      <c r="L60" s="61">
        <v>4</v>
      </c>
      <c r="M60" s="61" t="s">
        <v>816</v>
      </c>
      <c r="N60" s="61"/>
      <c r="O60" s="61"/>
      <c r="P60" s="61"/>
      <c r="Q60" s="61"/>
    </row>
    <row r="61" spans="1:17" ht="10.5">
      <c r="A61" s="61"/>
      <c r="B61" s="61"/>
      <c r="C61" s="61"/>
      <c r="D61" s="61"/>
      <c r="F61" s="61"/>
      <c r="G61" s="61"/>
      <c r="H61" s="61"/>
      <c r="I61" s="61"/>
      <c r="J61" s="61">
        <v>8</v>
      </c>
      <c r="K61" s="61" t="s">
        <v>503</v>
      </c>
      <c r="L61" s="61">
        <v>3</v>
      </c>
      <c r="M61" s="61" t="s">
        <v>324</v>
      </c>
      <c r="N61" s="61"/>
      <c r="O61" s="61"/>
      <c r="P61" s="61"/>
      <c r="Q61" s="61"/>
    </row>
    <row r="62" spans="1:17" ht="10.5">
      <c r="A62" s="61"/>
      <c r="B62" s="61"/>
      <c r="C62" s="61"/>
      <c r="D62" s="61"/>
      <c r="F62" s="61"/>
      <c r="G62" s="61"/>
      <c r="H62" s="61"/>
      <c r="I62" s="61"/>
      <c r="J62" s="61">
        <v>15</v>
      </c>
      <c r="K62" s="61" t="s">
        <v>889</v>
      </c>
      <c r="L62" s="61">
        <v>3</v>
      </c>
      <c r="M62" s="61" t="s">
        <v>814</v>
      </c>
      <c r="N62" s="61"/>
      <c r="O62" s="61"/>
      <c r="P62" s="61"/>
      <c r="Q62" s="61"/>
    </row>
    <row r="63" spans="1:17" ht="10.5">
      <c r="A63" s="61"/>
      <c r="B63" s="61"/>
      <c r="C63" s="61"/>
      <c r="D63" s="61"/>
      <c r="F63" s="61"/>
      <c r="G63" s="61"/>
      <c r="H63" s="61"/>
      <c r="I63" s="61"/>
      <c r="J63" s="61">
        <v>17</v>
      </c>
      <c r="K63" s="61" t="s">
        <v>582</v>
      </c>
      <c r="L63" s="61">
        <v>3</v>
      </c>
      <c r="M63" s="61" t="s">
        <v>583</v>
      </c>
      <c r="N63" s="61"/>
      <c r="O63" s="61"/>
      <c r="P63" s="61"/>
      <c r="Q63" s="61"/>
    </row>
    <row r="64" spans="1:17" ht="10.5">
      <c r="A64" s="61"/>
      <c r="B64" s="61"/>
      <c r="C64" s="61"/>
      <c r="D64" s="61"/>
      <c r="F64" s="61"/>
      <c r="G64" s="61"/>
      <c r="H64" s="61"/>
      <c r="I64" s="61"/>
      <c r="J64" s="61">
        <v>22</v>
      </c>
      <c r="K64" s="61" t="s">
        <v>323</v>
      </c>
      <c r="L64" s="61">
        <v>1</v>
      </c>
      <c r="M64" s="61" t="s">
        <v>324</v>
      </c>
      <c r="N64" s="61"/>
      <c r="O64" s="61"/>
      <c r="P64" s="61"/>
      <c r="Q64" s="61"/>
    </row>
    <row r="65" spans="1:17" ht="10.5">
      <c r="A65" s="61"/>
      <c r="B65" s="61"/>
      <c r="C65" s="61"/>
      <c r="D65" s="61"/>
      <c r="F65" s="61"/>
      <c r="G65" s="61"/>
      <c r="H65" s="61"/>
      <c r="I65" s="61"/>
      <c r="J65" s="61">
        <v>23</v>
      </c>
      <c r="K65" s="61" t="s">
        <v>813</v>
      </c>
      <c r="L65" s="61">
        <v>2</v>
      </c>
      <c r="M65" s="61" t="s">
        <v>814</v>
      </c>
      <c r="N65" s="61"/>
      <c r="O65" s="61"/>
      <c r="P65" s="61"/>
      <c r="Q65" s="61"/>
    </row>
    <row r="66" spans="1:17" ht="10.5">
      <c r="A66" s="61"/>
      <c r="B66" s="61"/>
      <c r="C66" s="61"/>
      <c r="D66" s="61"/>
      <c r="F66" s="61"/>
      <c r="G66" s="61"/>
      <c r="H66" s="61"/>
      <c r="I66" s="61"/>
      <c r="J66" s="61">
        <v>24</v>
      </c>
      <c r="K66" s="61" t="s">
        <v>890</v>
      </c>
      <c r="L66" s="61">
        <v>1</v>
      </c>
      <c r="M66" s="61" t="s">
        <v>583</v>
      </c>
      <c r="N66" s="61"/>
      <c r="O66" s="61"/>
      <c r="P66" s="61"/>
      <c r="Q66" s="61"/>
    </row>
    <row r="67" spans="1:17" ht="10.5">
      <c r="A67" s="61"/>
      <c r="B67" s="61"/>
      <c r="C67" s="61"/>
      <c r="D67" s="61"/>
      <c r="F67" s="61"/>
      <c r="G67" s="61"/>
      <c r="H67" s="61"/>
      <c r="I67" s="61"/>
      <c r="J67" s="61">
        <v>29</v>
      </c>
      <c r="K67" s="61" t="s">
        <v>343</v>
      </c>
      <c r="L67" s="61">
        <v>1</v>
      </c>
      <c r="M67" s="61" t="s">
        <v>324</v>
      </c>
      <c r="N67" s="61"/>
      <c r="O67" s="61"/>
      <c r="P67" s="61"/>
      <c r="Q67" s="61"/>
    </row>
    <row r="68" spans="1:17" ht="10.5">
      <c r="A68" s="61"/>
      <c r="B68" s="61"/>
      <c r="C68" s="61"/>
      <c r="D68" s="61"/>
      <c r="F68" s="61"/>
      <c r="G68" s="61"/>
      <c r="H68" s="61"/>
      <c r="I68" s="61"/>
      <c r="J68" s="61">
        <v>34</v>
      </c>
      <c r="K68" s="61" t="s">
        <v>600</v>
      </c>
      <c r="L68" s="61">
        <v>2</v>
      </c>
      <c r="M68" s="61" t="s">
        <v>324</v>
      </c>
      <c r="N68" s="61"/>
      <c r="O68" s="61"/>
      <c r="P68" s="61"/>
      <c r="Q68" s="61"/>
    </row>
    <row r="69" spans="1:17" ht="10.5">
      <c r="A69" s="61"/>
      <c r="B69" s="61"/>
      <c r="C69" s="61"/>
      <c r="D69" s="61"/>
      <c r="F69" s="61"/>
      <c r="G69" s="61"/>
      <c r="H69" s="61"/>
      <c r="I69" s="61"/>
      <c r="J69" s="61">
        <v>79</v>
      </c>
      <c r="K69" s="61" t="s">
        <v>475</v>
      </c>
      <c r="L69" s="61">
        <v>3</v>
      </c>
      <c r="M69" s="61" t="s">
        <v>476</v>
      </c>
      <c r="N69" s="61"/>
      <c r="O69" s="61"/>
      <c r="P69" s="61"/>
      <c r="Q69" s="61"/>
    </row>
    <row r="70" spans="1:17" ht="10.5">
      <c r="A70" s="61"/>
      <c r="B70" s="61"/>
      <c r="C70" s="61"/>
      <c r="D70" s="61"/>
      <c r="F70" s="61"/>
      <c r="G70" s="61"/>
      <c r="H70" s="61"/>
      <c r="I70" s="61"/>
      <c r="J70" s="61">
        <v>81</v>
      </c>
      <c r="K70" s="61" t="s">
        <v>891</v>
      </c>
      <c r="L70" s="61">
        <v>2</v>
      </c>
      <c r="M70" s="61" t="s">
        <v>354</v>
      </c>
      <c r="N70" s="61"/>
      <c r="O70" s="61"/>
      <c r="P70" s="61"/>
      <c r="Q70" s="61"/>
    </row>
    <row r="71" spans="1:17" ht="10.5">
      <c r="A71" s="61"/>
      <c r="B71" s="61"/>
      <c r="C71" s="61"/>
      <c r="D71" s="61"/>
      <c r="F71" s="61"/>
      <c r="G71" s="61"/>
      <c r="H71" s="61"/>
      <c r="I71" s="61"/>
      <c r="J71" s="61">
        <v>82</v>
      </c>
      <c r="K71" s="61" t="s">
        <v>741</v>
      </c>
      <c r="L71" s="61">
        <v>2</v>
      </c>
      <c r="M71" s="61" t="s">
        <v>354</v>
      </c>
      <c r="N71" s="61"/>
      <c r="O71" s="61"/>
      <c r="P71" s="61"/>
      <c r="Q71" s="61"/>
    </row>
    <row r="72" spans="1:17" ht="10.5">
      <c r="A72" s="61"/>
      <c r="B72" s="61"/>
      <c r="C72" s="61"/>
      <c r="D72" s="61"/>
      <c r="F72" s="61"/>
      <c r="G72" s="61"/>
      <c r="H72" s="61"/>
      <c r="I72" s="61"/>
      <c r="J72" s="61">
        <v>83</v>
      </c>
      <c r="K72" s="61" t="s">
        <v>651</v>
      </c>
      <c r="L72" s="61">
        <v>2</v>
      </c>
      <c r="M72" s="61" t="s">
        <v>354</v>
      </c>
      <c r="N72" s="61"/>
      <c r="O72" s="61"/>
      <c r="P72" s="61"/>
      <c r="Q72" s="61"/>
    </row>
    <row r="73" spans="1:17" ht="10.5">
      <c r="A73" s="61"/>
      <c r="B73" s="61"/>
      <c r="C73" s="61"/>
      <c r="D73" s="61"/>
      <c r="F73" s="61"/>
      <c r="G73" s="61"/>
      <c r="H73" s="61"/>
      <c r="I73" s="61"/>
      <c r="J73" s="61">
        <v>86</v>
      </c>
      <c r="K73" s="61" t="s">
        <v>574</v>
      </c>
      <c r="L73" s="61">
        <v>2</v>
      </c>
      <c r="M73" s="61" t="s">
        <v>476</v>
      </c>
      <c r="N73" s="61"/>
      <c r="O73" s="61"/>
      <c r="P73" s="61"/>
      <c r="Q73" s="61"/>
    </row>
    <row r="74" spans="1:17" ht="10.5">
      <c r="A74" s="61"/>
      <c r="B74" s="61"/>
      <c r="C74" s="61"/>
      <c r="D74" s="61"/>
      <c r="F74" s="61"/>
      <c r="G74" s="61"/>
      <c r="H74" s="61"/>
      <c r="I74" s="61"/>
      <c r="J74" s="61">
        <v>87</v>
      </c>
      <c r="K74" s="61" t="s">
        <v>477</v>
      </c>
      <c r="L74" s="61">
        <v>2</v>
      </c>
      <c r="M74" s="61" t="s">
        <v>476</v>
      </c>
      <c r="N74" s="61"/>
      <c r="O74" s="61"/>
      <c r="P74" s="61"/>
      <c r="Q74" s="61"/>
    </row>
    <row r="75" spans="1:17" ht="10.5">
      <c r="A75" s="61"/>
      <c r="B75" s="61"/>
      <c r="C75" s="61"/>
      <c r="D75" s="61"/>
      <c r="F75" s="61"/>
      <c r="G75" s="61"/>
      <c r="H75" s="61"/>
      <c r="I75" s="61"/>
      <c r="J75" s="61">
        <v>89</v>
      </c>
      <c r="K75" s="61" t="s">
        <v>892</v>
      </c>
      <c r="L75" s="61">
        <v>2</v>
      </c>
      <c r="M75" s="61" t="s">
        <v>476</v>
      </c>
      <c r="N75" s="61"/>
      <c r="O75" s="61"/>
      <c r="P75" s="61"/>
      <c r="Q75" s="61"/>
    </row>
    <row r="76" spans="1:17" ht="10.5">
      <c r="A76" s="61"/>
      <c r="B76" s="61"/>
      <c r="C76" s="61"/>
      <c r="D76" s="61"/>
      <c r="F76" s="61"/>
      <c r="G76" s="61"/>
      <c r="H76" s="61"/>
      <c r="I76" s="61"/>
      <c r="J76" s="61">
        <v>92</v>
      </c>
      <c r="K76" s="61" t="s">
        <v>394</v>
      </c>
      <c r="L76" s="61">
        <v>1</v>
      </c>
      <c r="M76" s="61" t="s">
        <v>354</v>
      </c>
      <c r="N76" s="61"/>
      <c r="O76" s="61"/>
      <c r="P76" s="61"/>
      <c r="Q76" s="61"/>
    </row>
    <row r="77" spans="1:17" ht="10.5">
      <c r="A77" s="61"/>
      <c r="B77" s="61"/>
      <c r="C77" s="61"/>
      <c r="D77" s="61"/>
      <c r="F77" s="61"/>
      <c r="G77" s="61"/>
      <c r="H77" s="61"/>
      <c r="I77" s="61"/>
      <c r="J77" s="61">
        <v>93</v>
      </c>
      <c r="K77" s="61" t="s">
        <v>353</v>
      </c>
      <c r="L77" s="61">
        <v>1</v>
      </c>
      <c r="M77" s="61" t="s">
        <v>354</v>
      </c>
      <c r="N77" s="61"/>
      <c r="O77" s="61"/>
      <c r="P77" s="61"/>
      <c r="Q77" s="61"/>
    </row>
    <row r="78" spans="1:17" ht="10.5">
      <c r="A78" s="61"/>
      <c r="B78" s="61"/>
      <c r="C78" s="61"/>
      <c r="D78" s="61"/>
      <c r="F78" s="61"/>
      <c r="G78" s="61"/>
      <c r="H78" s="61"/>
      <c r="I78" s="61"/>
      <c r="J78" s="61">
        <v>95</v>
      </c>
      <c r="K78" s="61" t="s">
        <v>483</v>
      </c>
      <c r="L78" s="61">
        <v>1</v>
      </c>
      <c r="M78" s="61" t="s">
        <v>476</v>
      </c>
      <c r="N78" s="61"/>
      <c r="O78" s="61"/>
      <c r="P78" s="61"/>
      <c r="Q78" s="61"/>
    </row>
    <row r="79" spans="1:17" ht="10.5">
      <c r="A79" s="61"/>
      <c r="B79" s="61"/>
      <c r="C79" s="61"/>
      <c r="D79" s="61"/>
      <c r="F79" s="61"/>
      <c r="G79" s="61"/>
      <c r="H79" s="61"/>
      <c r="I79" s="61"/>
      <c r="J79" s="61">
        <v>96</v>
      </c>
      <c r="K79" s="61" t="s">
        <v>415</v>
      </c>
      <c r="L79" s="61">
        <v>1</v>
      </c>
      <c r="M79" s="61" t="s">
        <v>354</v>
      </c>
      <c r="N79" s="61"/>
      <c r="O79" s="61"/>
      <c r="P79" s="61"/>
      <c r="Q79" s="61"/>
    </row>
    <row r="80" spans="1:17" ht="10.5">
      <c r="A80" s="61"/>
      <c r="B80" s="61"/>
      <c r="C80" s="61"/>
      <c r="D80" s="61"/>
      <c r="F80" s="61"/>
      <c r="G80" s="61"/>
      <c r="H80" s="61"/>
      <c r="I80" s="61"/>
      <c r="J80" s="61">
        <v>97</v>
      </c>
      <c r="K80" s="61" t="s">
        <v>410</v>
      </c>
      <c r="L80" s="61">
        <v>1</v>
      </c>
      <c r="M80" s="61" t="s">
        <v>354</v>
      </c>
      <c r="N80" s="61"/>
      <c r="O80" s="61"/>
      <c r="P80" s="61"/>
      <c r="Q80" s="61"/>
    </row>
    <row r="81" spans="1:17" ht="10.5">
      <c r="A81" s="61"/>
      <c r="B81" s="61"/>
      <c r="C81" s="61"/>
      <c r="D81" s="61"/>
      <c r="F81" s="61"/>
      <c r="G81" s="61"/>
      <c r="H81" s="61"/>
      <c r="I81" s="61"/>
      <c r="J81" s="61">
        <v>97</v>
      </c>
      <c r="K81" s="61" t="s">
        <v>580</v>
      </c>
      <c r="L81" s="61">
        <v>1</v>
      </c>
      <c r="M81" s="61" t="s">
        <v>476</v>
      </c>
      <c r="N81" s="61"/>
      <c r="O81" s="61"/>
      <c r="P81" s="61"/>
      <c r="Q81" s="61"/>
    </row>
    <row r="82" spans="1:17" ht="10.5">
      <c r="A82" s="61"/>
      <c r="B82" s="61"/>
      <c r="C82" s="61"/>
      <c r="D82" s="61"/>
      <c r="F82" s="61"/>
      <c r="G82" s="61"/>
      <c r="H82" s="61"/>
      <c r="I82" s="61"/>
      <c r="J82" s="61">
        <v>98</v>
      </c>
      <c r="K82" s="61" t="s">
        <v>418</v>
      </c>
      <c r="L82" s="61">
        <v>1</v>
      </c>
      <c r="M82" s="61" t="s">
        <v>354</v>
      </c>
      <c r="N82" s="61"/>
      <c r="O82" s="61"/>
      <c r="P82" s="61"/>
      <c r="Q82" s="61"/>
    </row>
    <row r="83" spans="1:17" ht="10.5">
      <c r="A83" s="61"/>
      <c r="B83" s="61"/>
      <c r="C83" s="61"/>
      <c r="D83" s="61"/>
      <c r="F83" s="61"/>
      <c r="G83" s="61"/>
      <c r="H83" s="61"/>
      <c r="I83" s="61"/>
      <c r="J83" s="61">
        <v>99</v>
      </c>
      <c r="K83" s="61" t="s">
        <v>710</v>
      </c>
      <c r="L83" s="61">
        <v>1</v>
      </c>
      <c r="M83" s="61" t="s">
        <v>476</v>
      </c>
      <c r="N83" s="61"/>
      <c r="O83" s="61"/>
      <c r="P83" s="61"/>
      <c r="Q83" s="61"/>
    </row>
    <row r="84" spans="1:17" ht="10.5">
      <c r="A84" s="61"/>
      <c r="B84" s="61"/>
      <c r="C84" s="61"/>
      <c r="D84" s="61"/>
      <c r="F84" s="61"/>
      <c r="G84" s="61"/>
      <c r="H84" s="61"/>
      <c r="I84" s="61"/>
      <c r="J84" s="130">
        <v>104</v>
      </c>
      <c r="K84" s="130" t="s">
        <v>711</v>
      </c>
      <c r="L84" s="130">
        <v>1</v>
      </c>
      <c r="M84" s="130" t="s">
        <v>476</v>
      </c>
      <c r="N84" s="61"/>
      <c r="O84" s="61"/>
      <c r="P84" s="61"/>
      <c r="Q84" s="61"/>
    </row>
    <row r="85" spans="1:17" ht="10.5">
      <c r="A85" s="61"/>
      <c r="B85" s="61"/>
      <c r="C85" s="61"/>
      <c r="D85" s="61"/>
      <c r="F85" s="61"/>
      <c r="G85" s="61"/>
      <c r="H85" s="61"/>
      <c r="I85" s="61"/>
      <c r="J85" s="61">
        <v>113</v>
      </c>
      <c r="K85" s="61" t="s">
        <v>727</v>
      </c>
      <c r="L85" s="61">
        <v>2</v>
      </c>
      <c r="M85" s="61" t="s">
        <v>361</v>
      </c>
      <c r="N85" s="61"/>
      <c r="O85" s="61"/>
      <c r="P85" s="61"/>
      <c r="Q85" s="61"/>
    </row>
    <row r="86" spans="1:17" ht="10.5">
      <c r="A86" s="61"/>
      <c r="B86" s="61"/>
      <c r="C86" s="61"/>
      <c r="D86" s="61"/>
      <c r="F86" s="61"/>
      <c r="G86" s="61"/>
      <c r="H86" s="61"/>
      <c r="I86" s="61"/>
      <c r="J86" s="61">
        <v>116</v>
      </c>
      <c r="K86" s="61" t="s">
        <v>733</v>
      </c>
      <c r="L86" s="61">
        <v>2</v>
      </c>
      <c r="M86" s="61" t="s">
        <v>361</v>
      </c>
      <c r="N86" s="61"/>
      <c r="O86" s="61"/>
      <c r="P86" s="61"/>
      <c r="Q86" s="61"/>
    </row>
    <row r="87" spans="1:17" ht="10.5">
      <c r="A87" s="61"/>
      <c r="B87" s="61"/>
      <c r="C87" s="61"/>
      <c r="D87" s="61"/>
      <c r="F87" s="61"/>
      <c r="G87" s="61"/>
      <c r="H87" s="61"/>
      <c r="I87" s="61"/>
      <c r="J87" s="61">
        <v>117</v>
      </c>
      <c r="K87" s="61" t="s">
        <v>755</v>
      </c>
      <c r="L87" s="61">
        <v>2</v>
      </c>
      <c r="M87" s="61" t="s">
        <v>361</v>
      </c>
      <c r="N87" s="61"/>
      <c r="O87" s="61"/>
      <c r="P87" s="61"/>
      <c r="Q87" s="61"/>
    </row>
    <row r="88" spans="1:17" ht="10.5">
      <c r="A88" s="61"/>
      <c r="B88" s="61"/>
      <c r="C88" s="61"/>
      <c r="D88" s="61"/>
      <c r="F88" s="61"/>
      <c r="G88" s="61"/>
      <c r="H88" s="61"/>
      <c r="I88" s="61"/>
      <c r="J88" s="61">
        <v>125</v>
      </c>
      <c r="K88" s="61" t="s">
        <v>745</v>
      </c>
      <c r="L88" s="61">
        <v>1</v>
      </c>
      <c r="M88" s="61" t="s">
        <v>361</v>
      </c>
      <c r="N88" s="61"/>
      <c r="O88" s="61"/>
      <c r="P88" s="61"/>
      <c r="Q88" s="61"/>
    </row>
    <row r="89" spans="1:17" ht="10.5">
      <c r="A89" s="61"/>
      <c r="B89" s="61"/>
      <c r="C89" s="61"/>
      <c r="D89" s="61"/>
      <c r="F89" s="61"/>
      <c r="G89" s="61"/>
      <c r="H89" s="61"/>
      <c r="I89" s="61"/>
      <c r="J89" s="61">
        <v>137</v>
      </c>
      <c r="K89" s="61" t="s">
        <v>893</v>
      </c>
      <c r="L89" s="61">
        <v>1</v>
      </c>
      <c r="M89" s="61" t="s">
        <v>816</v>
      </c>
      <c r="N89" s="61"/>
      <c r="O89" s="61"/>
      <c r="P89" s="61"/>
      <c r="Q89" s="61"/>
    </row>
    <row r="90" spans="1:17" ht="10.5">
      <c r="A90" s="61"/>
      <c r="B90" s="61"/>
      <c r="C90" s="61"/>
      <c r="D90" s="61"/>
      <c r="F90" s="61"/>
      <c r="G90" s="61"/>
      <c r="H90" s="61"/>
      <c r="I90" s="61"/>
      <c r="J90" s="61">
        <v>138</v>
      </c>
      <c r="K90" s="61" t="s">
        <v>735</v>
      </c>
      <c r="L90" s="61">
        <v>1</v>
      </c>
      <c r="M90" s="61" t="s">
        <v>361</v>
      </c>
      <c r="N90" s="61"/>
      <c r="O90" s="61"/>
      <c r="P90" s="61"/>
      <c r="Q90" s="61"/>
    </row>
    <row r="91" spans="1:17" ht="10.5">
      <c r="A91" s="61"/>
      <c r="B91" s="61"/>
      <c r="C91" s="61"/>
      <c r="D91" s="61"/>
      <c r="F91" s="61"/>
      <c r="G91" s="61"/>
      <c r="H91" s="61"/>
      <c r="I91" s="61"/>
      <c r="J91" s="61">
        <v>261</v>
      </c>
      <c r="K91" s="61" t="s">
        <v>730</v>
      </c>
      <c r="L91" s="61">
        <v>2</v>
      </c>
      <c r="M91" s="61" t="s">
        <v>334</v>
      </c>
      <c r="N91" s="61"/>
      <c r="O91" s="61"/>
      <c r="P91" s="61"/>
      <c r="Q91" s="61"/>
    </row>
    <row r="92" spans="1:17" ht="10.5">
      <c r="A92" s="61"/>
      <c r="B92" s="61"/>
      <c r="C92" s="61"/>
      <c r="D92" s="61"/>
      <c r="F92" s="61"/>
      <c r="G92" s="61"/>
      <c r="H92" s="61"/>
      <c r="I92" s="61"/>
      <c r="J92" s="61">
        <v>262</v>
      </c>
      <c r="K92" s="61" t="s">
        <v>699</v>
      </c>
      <c r="L92" s="61">
        <v>2</v>
      </c>
      <c r="M92" s="61" t="s">
        <v>334</v>
      </c>
      <c r="N92" s="61"/>
      <c r="O92" s="61"/>
      <c r="P92" s="61"/>
      <c r="Q92" s="61"/>
    </row>
    <row r="93" spans="1:17" ht="10.5">
      <c r="A93" s="61"/>
      <c r="B93" s="61"/>
      <c r="C93" s="61"/>
      <c r="D93" s="61"/>
      <c r="F93" s="61"/>
      <c r="G93" s="61"/>
      <c r="H93" s="61"/>
      <c r="I93" s="61"/>
      <c r="J93" s="61">
        <v>265</v>
      </c>
      <c r="K93" s="61" t="s">
        <v>357</v>
      </c>
      <c r="L93" s="61">
        <v>2</v>
      </c>
      <c r="M93" s="61" t="s">
        <v>334</v>
      </c>
      <c r="N93" s="61"/>
      <c r="O93" s="61"/>
      <c r="P93" s="61"/>
      <c r="Q93" s="61"/>
    </row>
    <row r="94" spans="1:17" ht="10.5">
      <c r="A94" s="61"/>
      <c r="B94" s="61"/>
      <c r="C94" s="61"/>
      <c r="D94" s="61"/>
      <c r="F94" s="61"/>
      <c r="G94" s="61"/>
      <c r="H94" s="61"/>
      <c r="I94" s="61"/>
      <c r="J94" s="61">
        <v>266</v>
      </c>
      <c r="K94" s="61" t="s">
        <v>333</v>
      </c>
      <c r="L94" s="61">
        <v>2</v>
      </c>
      <c r="M94" s="61" t="s">
        <v>334</v>
      </c>
      <c r="N94" s="61"/>
      <c r="O94" s="61"/>
      <c r="P94" s="61"/>
      <c r="Q94" s="61"/>
    </row>
    <row r="95" spans="1:17" ht="10.5">
      <c r="A95" s="61"/>
      <c r="B95" s="61"/>
      <c r="C95" s="61"/>
      <c r="D95" s="61"/>
      <c r="F95" s="61"/>
      <c r="G95" s="61"/>
      <c r="H95" s="61"/>
      <c r="I95" s="61"/>
      <c r="J95" s="61">
        <v>276</v>
      </c>
      <c r="K95" s="61" t="s">
        <v>780</v>
      </c>
      <c r="L95" s="61">
        <v>2</v>
      </c>
      <c r="M95" s="61" t="s">
        <v>781</v>
      </c>
      <c r="N95" s="61"/>
      <c r="O95" s="61"/>
      <c r="P95" s="61"/>
      <c r="Q95" s="61"/>
    </row>
    <row r="96" spans="1:17" ht="10.5">
      <c r="A96" s="61"/>
      <c r="B96" s="61"/>
      <c r="C96" s="61"/>
      <c r="D96" s="61"/>
      <c r="F96" s="61"/>
      <c r="G96" s="61"/>
      <c r="H96" s="61"/>
      <c r="I96" s="61"/>
      <c r="J96" s="61">
        <v>277</v>
      </c>
      <c r="K96" s="61" t="s">
        <v>860</v>
      </c>
      <c r="L96" s="61">
        <v>2</v>
      </c>
      <c r="M96" s="61" t="s">
        <v>781</v>
      </c>
      <c r="N96" s="61"/>
      <c r="O96" s="61"/>
      <c r="P96" s="61"/>
      <c r="Q96" s="61"/>
    </row>
    <row r="97" spans="1:17" ht="10.5">
      <c r="A97" s="61"/>
      <c r="B97" s="61"/>
      <c r="C97" s="61"/>
      <c r="D97" s="61"/>
      <c r="F97" s="61"/>
      <c r="G97" s="61"/>
      <c r="H97" s="61"/>
      <c r="I97" s="61"/>
      <c r="J97" s="61">
        <v>278</v>
      </c>
      <c r="K97" s="61" t="s">
        <v>871</v>
      </c>
      <c r="L97" s="61">
        <v>2</v>
      </c>
      <c r="M97" s="61" t="s">
        <v>781</v>
      </c>
      <c r="N97" s="61"/>
      <c r="O97" s="61"/>
      <c r="P97" s="61"/>
      <c r="Q97" s="61"/>
    </row>
    <row r="98" spans="1:17" ht="10.5">
      <c r="A98" s="61"/>
      <c r="B98" s="61"/>
      <c r="C98" s="61"/>
      <c r="D98" s="61"/>
      <c r="F98" s="61"/>
      <c r="G98" s="61"/>
      <c r="H98" s="61"/>
      <c r="I98" s="61"/>
      <c r="J98" s="61">
        <v>279</v>
      </c>
      <c r="K98" s="61" t="s">
        <v>327</v>
      </c>
      <c r="L98" s="61">
        <v>2</v>
      </c>
      <c r="M98" s="61" t="s">
        <v>322</v>
      </c>
      <c r="N98" s="61"/>
      <c r="O98" s="61"/>
      <c r="P98" s="61"/>
      <c r="Q98" s="61"/>
    </row>
    <row r="99" spans="1:17" ht="10.5">
      <c r="A99" s="61"/>
      <c r="B99" s="61"/>
      <c r="C99" s="61"/>
      <c r="D99" s="61"/>
      <c r="F99" s="61"/>
      <c r="G99" s="61"/>
      <c r="H99" s="61"/>
      <c r="I99" s="61"/>
      <c r="J99" s="61">
        <v>279</v>
      </c>
      <c r="K99" s="61" t="s">
        <v>864</v>
      </c>
      <c r="L99" s="61">
        <v>1</v>
      </c>
      <c r="M99" s="61" t="s">
        <v>781</v>
      </c>
      <c r="N99" s="61"/>
      <c r="O99" s="61"/>
      <c r="P99" s="61"/>
      <c r="Q99" s="61"/>
    </row>
    <row r="100" spans="1:17" ht="10.5">
      <c r="A100" s="61"/>
      <c r="B100" s="61"/>
      <c r="C100" s="61"/>
      <c r="D100" s="61"/>
      <c r="F100" s="61"/>
      <c r="G100" s="61"/>
      <c r="H100" s="61"/>
      <c r="I100" s="61"/>
      <c r="J100" s="61">
        <v>280</v>
      </c>
      <c r="K100" s="61" t="s">
        <v>661</v>
      </c>
      <c r="L100" s="61">
        <v>2</v>
      </c>
      <c r="M100" s="61" t="s">
        <v>322</v>
      </c>
      <c r="N100" s="61"/>
      <c r="O100" s="61"/>
      <c r="P100" s="61"/>
      <c r="Q100" s="61"/>
    </row>
    <row r="101" spans="1:17" ht="10.5">
      <c r="A101" s="61"/>
      <c r="B101" s="61"/>
      <c r="C101" s="61"/>
      <c r="D101" s="61"/>
      <c r="F101" s="61"/>
      <c r="G101" s="61"/>
      <c r="H101" s="61"/>
      <c r="I101" s="61"/>
      <c r="J101" s="61">
        <v>280</v>
      </c>
      <c r="K101" s="61" t="s">
        <v>856</v>
      </c>
      <c r="L101" s="61">
        <v>1</v>
      </c>
      <c r="M101" s="61" t="s">
        <v>781</v>
      </c>
      <c r="N101" s="61"/>
      <c r="O101" s="61"/>
      <c r="P101" s="61"/>
      <c r="Q101" s="61"/>
    </row>
    <row r="102" spans="1:17" ht="10.5">
      <c r="A102" s="61"/>
      <c r="B102" s="61"/>
      <c r="C102" s="61"/>
      <c r="D102" s="61"/>
      <c r="F102" s="61"/>
      <c r="G102" s="61"/>
      <c r="H102" s="61"/>
      <c r="I102" s="61"/>
      <c r="J102" s="61">
        <v>281</v>
      </c>
      <c r="K102" s="61" t="s">
        <v>841</v>
      </c>
      <c r="L102" s="61">
        <v>1</v>
      </c>
      <c r="M102" s="61" t="s">
        <v>781</v>
      </c>
      <c r="N102" s="61"/>
      <c r="O102" s="61"/>
      <c r="P102" s="61"/>
      <c r="Q102" s="61"/>
    </row>
    <row r="103" spans="1:17" ht="10.5">
      <c r="A103" s="61"/>
      <c r="B103" s="61"/>
      <c r="C103" s="61"/>
      <c r="D103" s="61"/>
      <c r="F103" s="61"/>
      <c r="G103" s="61"/>
      <c r="H103" s="61"/>
      <c r="I103" s="61"/>
      <c r="J103" s="61">
        <v>282</v>
      </c>
      <c r="K103" s="61" t="s">
        <v>329</v>
      </c>
      <c r="L103" s="61">
        <v>2</v>
      </c>
      <c r="M103" s="61" t="s">
        <v>322</v>
      </c>
      <c r="N103" s="61"/>
      <c r="O103" s="61"/>
      <c r="P103" s="61"/>
      <c r="Q103" s="61"/>
    </row>
    <row r="104" spans="1:17" ht="10.5">
      <c r="A104" s="61"/>
      <c r="B104" s="61"/>
      <c r="C104" s="61"/>
      <c r="D104" s="61"/>
      <c r="F104" s="61"/>
      <c r="G104" s="61"/>
      <c r="H104" s="61"/>
      <c r="I104" s="61"/>
      <c r="J104" s="61">
        <v>283</v>
      </c>
      <c r="K104" s="61" t="s">
        <v>337</v>
      </c>
      <c r="L104" s="61">
        <v>2</v>
      </c>
      <c r="M104" s="61" t="s">
        <v>322</v>
      </c>
      <c r="N104" s="61"/>
      <c r="O104" s="61"/>
      <c r="P104" s="61"/>
      <c r="Q104" s="61"/>
    </row>
    <row r="105" spans="1:17" ht="10.5">
      <c r="A105" s="61"/>
      <c r="B105" s="61"/>
      <c r="C105" s="61"/>
      <c r="D105" s="61"/>
      <c r="F105" s="61"/>
      <c r="G105" s="61"/>
      <c r="H105" s="61"/>
      <c r="I105" s="61"/>
      <c r="J105" s="61">
        <v>284</v>
      </c>
      <c r="K105" s="61" t="s">
        <v>610</v>
      </c>
      <c r="L105" s="61">
        <v>1</v>
      </c>
      <c r="M105" s="61" t="s">
        <v>322</v>
      </c>
      <c r="N105" s="61"/>
      <c r="O105" s="61"/>
      <c r="P105" s="61"/>
      <c r="Q105" s="61"/>
    </row>
    <row r="106" spans="1:17" ht="10.5">
      <c r="A106" s="61"/>
      <c r="B106" s="61"/>
      <c r="C106" s="61"/>
      <c r="D106" s="61"/>
      <c r="F106" s="61"/>
      <c r="G106" s="61"/>
      <c r="H106" s="61"/>
      <c r="I106" s="61"/>
      <c r="J106" s="61">
        <v>285</v>
      </c>
      <c r="K106" s="61" t="s">
        <v>321</v>
      </c>
      <c r="L106" s="61">
        <v>1</v>
      </c>
      <c r="M106" s="61" t="s">
        <v>322</v>
      </c>
      <c r="N106" s="61"/>
      <c r="O106" s="61"/>
      <c r="P106" s="61"/>
      <c r="Q106" s="61"/>
    </row>
    <row r="107" spans="1:17" ht="10.5">
      <c r="A107" s="61"/>
      <c r="B107" s="61"/>
      <c r="C107" s="61"/>
      <c r="D107" s="61"/>
      <c r="F107" s="61"/>
      <c r="G107" s="61"/>
      <c r="H107" s="61"/>
      <c r="I107" s="61"/>
      <c r="J107" s="61">
        <v>293</v>
      </c>
      <c r="K107" s="61" t="s">
        <v>566</v>
      </c>
      <c r="L107" s="61">
        <v>2</v>
      </c>
      <c r="M107" s="61" t="s">
        <v>554</v>
      </c>
      <c r="N107" s="61"/>
      <c r="O107" s="61"/>
      <c r="P107" s="61"/>
      <c r="Q107" s="61"/>
    </row>
    <row r="108" spans="1:17" ht="10.5">
      <c r="A108" s="61"/>
      <c r="B108" s="61"/>
      <c r="C108" s="61"/>
      <c r="D108" s="61"/>
      <c r="F108" s="61"/>
      <c r="G108" s="61"/>
      <c r="H108" s="61"/>
      <c r="I108" s="61"/>
      <c r="J108" s="61">
        <v>295</v>
      </c>
      <c r="K108" s="61" t="s">
        <v>560</v>
      </c>
      <c r="L108" s="61">
        <v>2</v>
      </c>
      <c r="M108" s="61" t="s">
        <v>554</v>
      </c>
      <c r="N108" s="61"/>
      <c r="O108" s="61"/>
      <c r="P108" s="61"/>
      <c r="Q108" s="61"/>
    </row>
    <row r="109" spans="1:17" ht="10.5">
      <c r="A109" s="61"/>
      <c r="B109" s="61"/>
      <c r="C109" s="61"/>
      <c r="D109" s="61"/>
      <c r="F109" s="61"/>
      <c r="G109" s="61"/>
      <c r="H109" s="61"/>
      <c r="I109" s="61"/>
      <c r="J109" s="61">
        <v>298</v>
      </c>
      <c r="K109" s="61" t="s">
        <v>557</v>
      </c>
      <c r="L109" s="61">
        <v>2</v>
      </c>
      <c r="M109" s="61" t="s">
        <v>554</v>
      </c>
      <c r="N109" s="61"/>
      <c r="O109" s="61"/>
      <c r="P109" s="61"/>
      <c r="Q109" s="61"/>
    </row>
    <row r="110" spans="1:17" ht="10.5">
      <c r="A110" s="61"/>
      <c r="B110" s="61"/>
      <c r="C110" s="61"/>
      <c r="D110" s="61"/>
      <c r="F110" s="61"/>
      <c r="G110" s="61"/>
      <c r="H110" s="61"/>
      <c r="I110" s="61"/>
      <c r="J110" s="61">
        <v>303</v>
      </c>
      <c r="K110" s="61" t="s">
        <v>553</v>
      </c>
      <c r="L110" s="61">
        <v>1</v>
      </c>
      <c r="M110" s="61" t="s">
        <v>554</v>
      </c>
      <c r="N110" s="61"/>
      <c r="O110" s="61"/>
      <c r="P110" s="61"/>
      <c r="Q110" s="61"/>
    </row>
    <row r="111" spans="1:17" ht="10.5">
      <c r="A111" s="61"/>
      <c r="B111" s="61"/>
      <c r="C111" s="61"/>
      <c r="D111" s="61"/>
      <c r="F111" s="61"/>
      <c r="G111" s="61"/>
      <c r="H111" s="61"/>
      <c r="I111" s="61"/>
      <c r="J111" s="61">
        <v>307</v>
      </c>
      <c r="K111" s="61" t="s">
        <v>568</v>
      </c>
      <c r="L111" s="61">
        <v>1</v>
      </c>
      <c r="M111" s="61" t="s">
        <v>554</v>
      </c>
      <c r="N111" s="61"/>
      <c r="O111" s="61"/>
      <c r="P111" s="61"/>
      <c r="Q111" s="61"/>
    </row>
    <row r="112" spans="1:17" ht="10.5">
      <c r="A112" s="61"/>
      <c r="B112" s="61"/>
      <c r="C112" s="61"/>
      <c r="D112" s="61"/>
      <c r="F112" s="61"/>
      <c r="G112" s="61"/>
      <c r="H112" s="61"/>
      <c r="I112" s="61"/>
      <c r="J112" s="61">
        <v>308</v>
      </c>
      <c r="K112" s="61" t="s">
        <v>868</v>
      </c>
      <c r="L112" s="61">
        <v>2</v>
      </c>
      <c r="M112" s="61" t="s">
        <v>536</v>
      </c>
      <c r="N112" s="61"/>
      <c r="O112" s="61"/>
      <c r="P112" s="61"/>
      <c r="Q112" s="61"/>
    </row>
    <row r="113" spans="1:17" ht="10.5">
      <c r="A113" s="61"/>
      <c r="B113" s="61"/>
      <c r="C113" s="61"/>
      <c r="D113" s="61"/>
      <c r="F113" s="61"/>
      <c r="G113" s="61"/>
      <c r="H113" s="61"/>
      <c r="I113" s="61"/>
      <c r="J113" s="61">
        <v>309</v>
      </c>
      <c r="K113" s="61" t="s">
        <v>784</v>
      </c>
      <c r="L113" s="61">
        <v>2</v>
      </c>
      <c r="M113" s="61" t="s">
        <v>536</v>
      </c>
      <c r="N113" s="61"/>
      <c r="O113" s="61"/>
      <c r="P113" s="61"/>
      <c r="Q113" s="61"/>
    </row>
    <row r="114" spans="1:17" ht="10.5">
      <c r="A114" s="61"/>
      <c r="B114" s="61"/>
      <c r="C114" s="61"/>
      <c r="D114" s="61"/>
      <c r="F114" s="61"/>
      <c r="G114" s="61"/>
      <c r="H114" s="61"/>
      <c r="I114" s="61"/>
      <c r="J114" s="61">
        <v>310</v>
      </c>
      <c r="K114" s="61" t="s">
        <v>789</v>
      </c>
      <c r="L114" s="61">
        <v>2</v>
      </c>
      <c r="M114" s="61" t="s">
        <v>536</v>
      </c>
      <c r="N114" s="61"/>
      <c r="O114" s="61"/>
      <c r="P114" s="61"/>
      <c r="Q114" s="61"/>
    </row>
    <row r="115" spans="1:17" ht="10.5">
      <c r="A115" s="61"/>
      <c r="B115" s="61"/>
      <c r="C115" s="61"/>
      <c r="D115" s="61"/>
      <c r="F115" s="61"/>
      <c r="G115" s="61"/>
      <c r="H115" s="61"/>
      <c r="I115" s="61"/>
      <c r="J115" s="61">
        <v>311</v>
      </c>
      <c r="K115" s="61" t="s">
        <v>535</v>
      </c>
      <c r="L115" s="61">
        <v>1</v>
      </c>
      <c r="M115" s="61" t="s">
        <v>536</v>
      </c>
      <c r="N115" s="61"/>
      <c r="O115" s="61"/>
      <c r="P115" s="61"/>
      <c r="Q115" s="61"/>
    </row>
    <row r="116" spans="1:17" ht="10.5">
      <c r="A116" s="61"/>
      <c r="B116" s="61"/>
      <c r="C116" s="61"/>
      <c r="D116" s="61"/>
      <c r="F116" s="61"/>
      <c r="G116" s="61"/>
      <c r="H116" s="61"/>
      <c r="I116" s="61"/>
      <c r="J116" s="61">
        <v>312</v>
      </c>
      <c r="K116" s="61" t="s">
        <v>894</v>
      </c>
      <c r="L116" s="61">
        <v>1</v>
      </c>
      <c r="M116" s="61" t="s">
        <v>536</v>
      </c>
      <c r="N116" s="61"/>
      <c r="O116" s="61"/>
      <c r="P116" s="61"/>
      <c r="Q116" s="61"/>
    </row>
    <row r="117" spans="1:17" ht="10.5">
      <c r="A117" s="61"/>
      <c r="B117" s="61"/>
      <c r="C117" s="61"/>
      <c r="D117" s="61"/>
      <c r="F117" s="61"/>
      <c r="G117" s="61"/>
      <c r="H117" s="61"/>
      <c r="I117" s="61"/>
      <c r="J117" s="61">
        <v>320</v>
      </c>
      <c r="K117" s="61" t="s">
        <v>481</v>
      </c>
      <c r="L117" s="61">
        <v>2</v>
      </c>
      <c r="M117" s="61" t="s">
        <v>482</v>
      </c>
      <c r="N117" s="61"/>
      <c r="O117" s="61"/>
      <c r="P117" s="61"/>
      <c r="Q117" s="61"/>
    </row>
    <row r="118" spans="1:17" ht="10.5">
      <c r="A118" s="61"/>
      <c r="B118" s="61"/>
      <c r="C118" s="61"/>
      <c r="D118" s="61"/>
      <c r="F118" s="61"/>
      <c r="G118" s="61"/>
      <c r="H118" s="61"/>
      <c r="I118" s="61"/>
      <c r="J118" s="61">
        <v>322</v>
      </c>
      <c r="K118" s="61" t="s">
        <v>782</v>
      </c>
      <c r="L118" s="61">
        <v>2</v>
      </c>
      <c r="M118" s="61" t="s">
        <v>482</v>
      </c>
      <c r="N118" s="61"/>
      <c r="O118" s="61"/>
      <c r="P118" s="61"/>
      <c r="Q118" s="61"/>
    </row>
    <row r="119" spans="1:17" ht="10.5">
      <c r="A119" s="61"/>
      <c r="B119" s="61"/>
      <c r="C119" s="61"/>
      <c r="D119" s="61"/>
      <c r="F119" s="61"/>
      <c r="G119" s="61"/>
      <c r="H119" s="61"/>
      <c r="I119" s="61"/>
      <c r="J119" s="61">
        <v>325</v>
      </c>
      <c r="K119" s="61" t="s">
        <v>779</v>
      </c>
      <c r="L119" s="61">
        <v>2</v>
      </c>
      <c r="M119" s="61" t="s">
        <v>482</v>
      </c>
      <c r="N119" s="61"/>
      <c r="O119" s="61"/>
      <c r="P119" s="61"/>
      <c r="Q119" s="61"/>
    </row>
    <row r="120" spans="1:17" ht="10.5">
      <c r="A120" s="61"/>
      <c r="B120" s="61"/>
      <c r="C120" s="61"/>
      <c r="D120" s="61"/>
      <c r="F120" s="61"/>
      <c r="G120" s="61"/>
      <c r="H120" s="61"/>
      <c r="I120" s="61"/>
      <c r="J120" s="61">
        <v>326</v>
      </c>
      <c r="K120" s="61" t="s">
        <v>714</v>
      </c>
      <c r="L120" s="61">
        <v>2</v>
      </c>
      <c r="M120" s="61" t="s">
        <v>482</v>
      </c>
      <c r="N120" s="61"/>
      <c r="O120" s="61"/>
      <c r="P120" s="61"/>
      <c r="Q120" s="61"/>
    </row>
    <row r="121" spans="1:17" ht="10.5">
      <c r="A121" s="61"/>
      <c r="B121" s="61"/>
      <c r="C121" s="61"/>
      <c r="D121" s="61"/>
      <c r="F121" s="61"/>
      <c r="G121" s="61"/>
      <c r="H121" s="61"/>
      <c r="I121" s="61"/>
      <c r="J121" s="61">
        <v>327</v>
      </c>
      <c r="K121" s="61" t="s">
        <v>783</v>
      </c>
      <c r="L121" s="61">
        <v>1</v>
      </c>
      <c r="M121" s="61" t="s">
        <v>482</v>
      </c>
      <c r="N121" s="61"/>
      <c r="O121" s="61"/>
      <c r="P121" s="61"/>
      <c r="Q121" s="61"/>
    </row>
    <row r="122" spans="1:17" ht="10.5">
      <c r="A122" s="61"/>
      <c r="B122" s="61"/>
      <c r="C122" s="61"/>
      <c r="D122" s="61"/>
      <c r="F122" s="61"/>
      <c r="G122" s="61"/>
      <c r="H122" s="61"/>
      <c r="I122" s="61"/>
      <c r="J122" s="61">
        <v>551</v>
      </c>
      <c r="K122" s="61" t="s">
        <v>391</v>
      </c>
      <c r="L122" s="61">
        <v>1</v>
      </c>
      <c r="M122" s="61" t="s">
        <v>347</v>
      </c>
      <c r="N122" s="61"/>
      <c r="O122" s="61"/>
      <c r="P122" s="61"/>
      <c r="Q122" s="61"/>
    </row>
    <row r="123" spans="1:17" ht="10.5">
      <c r="A123" s="61"/>
      <c r="B123" s="61"/>
      <c r="C123" s="61"/>
      <c r="D123" s="61"/>
      <c r="F123" s="61"/>
      <c r="G123" s="61"/>
      <c r="H123" s="61"/>
      <c r="I123" s="61"/>
      <c r="J123" s="61">
        <v>552</v>
      </c>
      <c r="K123" s="61" t="s">
        <v>346</v>
      </c>
      <c r="L123" s="61">
        <v>1</v>
      </c>
      <c r="M123" s="61" t="s">
        <v>347</v>
      </c>
      <c r="N123" s="61"/>
      <c r="O123" s="61"/>
      <c r="P123" s="61"/>
      <c r="Q123" s="61"/>
    </row>
    <row r="124" spans="1:17" ht="10.5">
      <c r="A124" s="61"/>
      <c r="B124" s="61"/>
      <c r="C124" s="61"/>
      <c r="D124" s="61"/>
      <c r="F124" s="61"/>
      <c r="G124" s="61"/>
      <c r="H124" s="61"/>
      <c r="I124" s="61"/>
      <c r="J124" s="61">
        <v>556</v>
      </c>
      <c r="K124" s="61" t="s">
        <v>737</v>
      </c>
      <c r="L124" s="61">
        <v>1</v>
      </c>
      <c r="M124" s="61" t="s">
        <v>347</v>
      </c>
      <c r="N124" s="61"/>
      <c r="O124" s="61"/>
      <c r="P124" s="61"/>
      <c r="Q124" s="61"/>
    </row>
    <row r="125" spans="1:17" ht="10.5">
      <c r="A125" s="61"/>
      <c r="B125" s="61"/>
      <c r="C125" s="61"/>
      <c r="D125" s="61"/>
      <c r="F125" s="61"/>
      <c r="G125" s="61"/>
      <c r="H125" s="61"/>
      <c r="I125" s="61"/>
      <c r="J125" s="61">
        <v>557</v>
      </c>
      <c r="K125" s="61" t="s">
        <v>385</v>
      </c>
      <c r="L125" s="61">
        <v>1</v>
      </c>
      <c r="M125" s="61" t="s">
        <v>347</v>
      </c>
      <c r="N125" s="61"/>
      <c r="O125" s="61"/>
      <c r="P125" s="61"/>
      <c r="Q125" s="61"/>
    </row>
    <row r="126" spans="1:17" ht="10.5">
      <c r="A126" s="61"/>
      <c r="B126" s="61"/>
      <c r="C126" s="61"/>
      <c r="D126" s="61"/>
      <c r="F126" s="61"/>
      <c r="G126" s="61"/>
      <c r="H126" s="61"/>
      <c r="I126" s="61"/>
      <c r="J126" s="61">
        <v>571</v>
      </c>
      <c r="K126" s="61" t="s">
        <v>743</v>
      </c>
      <c r="L126" s="61">
        <v>2</v>
      </c>
      <c r="M126" s="61" t="s">
        <v>347</v>
      </c>
      <c r="N126" s="61"/>
      <c r="O126" s="61"/>
      <c r="P126" s="61"/>
      <c r="Q126" s="61"/>
    </row>
    <row r="127" spans="1:17" ht="10.5">
      <c r="A127" s="61"/>
      <c r="B127" s="61"/>
      <c r="C127" s="61"/>
      <c r="D127" s="61"/>
      <c r="F127" s="61"/>
      <c r="G127" s="61"/>
      <c r="H127" s="61"/>
      <c r="I127" s="61"/>
      <c r="J127" s="61">
        <v>572</v>
      </c>
      <c r="K127" s="61" t="s">
        <v>642</v>
      </c>
      <c r="L127" s="61">
        <v>2</v>
      </c>
      <c r="M127" s="61" t="s">
        <v>347</v>
      </c>
      <c r="N127" s="61"/>
      <c r="O127" s="61"/>
      <c r="P127" s="61"/>
      <c r="Q127" s="61"/>
    </row>
    <row r="128" spans="1:17" ht="10.5">
      <c r="A128" s="61"/>
      <c r="B128" s="61"/>
      <c r="C128" s="61"/>
      <c r="D128" s="61"/>
      <c r="F128" s="61"/>
      <c r="G128" s="61"/>
      <c r="H128" s="61"/>
      <c r="I128" s="61"/>
      <c r="J128" s="61">
        <v>573</v>
      </c>
      <c r="K128" s="61" t="s">
        <v>350</v>
      </c>
      <c r="L128" s="61">
        <v>2</v>
      </c>
      <c r="M128" s="61" t="s">
        <v>347</v>
      </c>
      <c r="N128" s="61"/>
      <c r="O128" s="61"/>
      <c r="P128" s="61"/>
      <c r="Q128" s="61"/>
    </row>
    <row r="129" spans="1:17" ht="10.5">
      <c r="A129" s="61"/>
      <c r="B129" s="61"/>
      <c r="C129" s="61"/>
      <c r="D129" s="61"/>
      <c r="F129" s="61"/>
      <c r="G129" s="61"/>
      <c r="H129" s="61"/>
      <c r="I129" s="61"/>
      <c r="J129" s="61">
        <v>574</v>
      </c>
      <c r="K129" s="61" t="s">
        <v>368</v>
      </c>
      <c r="L129" s="61">
        <v>2</v>
      </c>
      <c r="M129" s="61" t="s">
        <v>347</v>
      </c>
      <c r="N129" s="61"/>
      <c r="O129" s="61"/>
      <c r="P129" s="61"/>
      <c r="Q129" s="61"/>
    </row>
    <row r="130" spans="1:17" ht="10.5">
      <c r="A130" s="61"/>
      <c r="B130" s="61"/>
      <c r="C130" s="61"/>
      <c r="D130" s="61"/>
      <c r="F130" s="61"/>
      <c r="G130" s="61"/>
      <c r="H130" s="61"/>
      <c r="I130" s="61"/>
      <c r="J130" s="61">
        <v>576</v>
      </c>
      <c r="K130" s="61" t="s">
        <v>732</v>
      </c>
      <c r="L130" s="61">
        <v>2</v>
      </c>
      <c r="M130" s="61" t="s">
        <v>347</v>
      </c>
      <c r="N130" s="61"/>
      <c r="O130" s="61"/>
      <c r="P130" s="61"/>
      <c r="Q130" s="61"/>
    </row>
    <row r="131" spans="1:17" ht="10.5">
      <c r="A131" s="61"/>
      <c r="B131" s="61"/>
      <c r="C131" s="61"/>
      <c r="D131" s="61"/>
      <c r="F131" s="61"/>
      <c r="G131" s="61"/>
      <c r="H131" s="61"/>
      <c r="I131" s="61"/>
      <c r="J131" s="61">
        <v>578</v>
      </c>
      <c r="K131" s="61" t="s">
        <v>601</v>
      </c>
      <c r="L131" s="61">
        <v>2</v>
      </c>
      <c r="M131" s="61" t="s">
        <v>347</v>
      </c>
      <c r="N131" s="61"/>
      <c r="O131" s="61"/>
      <c r="P131" s="61"/>
      <c r="Q131" s="61"/>
    </row>
    <row r="132" spans="1:17" ht="10.5">
      <c r="A132" s="61"/>
      <c r="B132" s="61"/>
      <c r="C132" s="61"/>
      <c r="D132" s="61"/>
      <c r="F132" s="61"/>
      <c r="G132" s="61"/>
      <c r="H132" s="61"/>
      <c r="I132" s="61"/>
      <c r="J132" s="130"/>
      <c r="K132" s="130"/>
      <c r="L132" s="130"/>
      <c r="M132" s="130"/>
      <c r="N132" s="61"/>
      <c r="O132" s="61"/>
      <c r="P132" s="61"/>
      <c r="Q132" s="61"/>
    </row>
    <row r="133" spans="1:17" ht="10.5">
      <c r="A133" s="61"/>
      <c r="B133" s="61"/>
      <c r="C133" s="61"/>
      <c r="D133" s="61"/>
      <c r="F133" s="61"/>
      <c r="G133" s="61"/>
      <c r="H133" s="61"/>
      <c r="I133" s="61"/>
      <c r="J133" s="130"/>
      <c r="K133" s="130"/>
      <c r="L133" s="130"/>
      <c r="M133" s="130"/>
      <c r="N133" s="61"/>
      <c r="O133" s="61"/>
      <c r="P133" s="61"/>
      <c r="Q133" s="61"/>
    </row>
    <row r="134" spans="1:17" ht="10.5">
      <c r="A134" s="61"/>
      <c r="B134" s="61"/>
      <c r="C134" s="61"/>
      <c r="D134" s="61"/>
      <c r="F134" s="61"/>
      <c r="G134" s="61"/>
      <c r="H134" s="61"/>
      <c r="I134" s="61"/>
      <c r="J134" s="130"/>
      <c r="K134" s="130"/>
      <c r="L134" s="130"/>
      <c r="M134" s="130"/>
      <c r="N134" s="61"/>
      <c r="O134" s="61"/>
      <c r="P134" s="61"/>
      <c r="Q134" s="61"/>
    </row>
    <row r="135" spans="1:17" ht="10.5">
      <c r="A135" s="61"/>
      <c r="B135" s="61"/>
      <c r="C135" s="61"/>
      <c r="D135" s="61"/>
      <c r="F135" s="61"/>
      <c r="G135" s="61"/>
      <c r="H135" s="61"/>
      <c r="I135" s="61"/>
      <c r="J135" s="130"/>
      <c r="K135" s="130"/>
      <c r="L135" s="130"/>
      <c r="M135" s="130"/>
      <c r="N135" s="61"/>
      <c r="O135" s="61"/>
      <c r="P135" s="61"/>
      <c r="Q135" s="61"/>
    </row>
    <row r="136" spans="1:17" ht="10.5">
      <c r="A136" s="61"/>
      <c r="B136" s="61"/>
      <c r="C136" s="61"/>
      <c r="D136" s="61"/>
      <c r="F136" s="61"/>
      <c r="G136" s="61"/>
      <c r="H136" s="61"/>
      <c r="I136" s="61"/>
      <c r="J136" s="130"/>
      <c r="K136" s="130"/>
      <c r="L136" s="130"/>
      <c r="M136" s="130"/>
      <c r="N136" s="61"/>
      <c r="O136" s="61"/>
      <c r="P136" s="61"/>
      <c r="Q136" s="61"/>
    </row>
    <row r="137" spans="1:17" ht="10.5">
      <c r="A137" s="61"/>
      <c r="B137" s="61"/>
      <c r="C137" s="61"/>
      <c r="D137" s="61"/>
      <c r="F137" s="61"/>
      <c r="G137" s="61"/>
      <c r="H137" s="61"/>
      <c r="I137" s="61"/>
      <c r="J137" s="130"/>
      <c r="K137" s="130"/>
      <c r="L137" s="130"/>
      <c r="M137" s="130"/>
      <c r="N137" s="61"/>
      <c r="O137" s="61"/>
      <c r="P137" s="61"/>
      <c r="Q137" s="61"/>
    </row>
    <row r="138" spans="1:17" ht="10.5">
      <c r="A138" s="61"/>
      <c r="B138" s="61"/>
      <c r="C138" s="61"/>
      <c r="D138" s="61"/>
      <c r="F138" s="61"/>
      <c r="G138" s="61"/>
      <c r="H138" s="61"/>
      <c r="I138" s="61"/>
      <c r="J138" s="130"/>
      <c r="K138" s="130"/>
      <c r="L138" s="130"/>
      <c r="M138" s="130"/>
      <c r="N138" s="61"/>
      <c r="O138" s="61"/>
      <c r="P138" s="61"/>
      <c r="Q138" s="61"/>
    </row>
    <row r="139" spans="1:17" ht="10.5">
      <c r="A139" s="61"/>
      <c r="B139" s="61"/>
      <c r="C139" s="61"/>
      <c r="D139" s="61"/>
      <c r="F139" s="61"/>
      <c r="G139" s="61"/>
      <c r="H139" s="61"/>
      <c r="I139" s="61"/>
      <c r="J139" s="130"/>
      <c r="K139" s="130"/>
      <c r="L139" s="130"/>
      <c r="M139" s="130"/>
      <c r="N139" s="61"/>
      <c r="O139" s="61"/>
      <c r="P139" s="61"/>
      <c r="Q139" s="61"/>
    </row>
    <row r="140" spans="1:17" ht="10.5">
      <c r="A140" s="61"/>
      <c r="B140" s="61"/>
      <c r="C140" s="61"/>
      <c r="D140" s="61"/>
      <c r="F140" s="61"/>
      <c r="G140" s="61"/>
      <c r="H140" s="61"/>
      <c r="I140" s="61"/>
      <c r="J140" s="130"/>
      <c r="K140" s="130"/>
      <c r="L140" s="130"/>
      <c r="M140" s="130"/>
      <c r="N140" s="61"/>
      <c r="O140" s="61"/>
      <c r="P140" s="61"/>
      <c r="Q140" s="61"/>
    </row>
    <row r="141" spans="1:17" ht="10.5">
      <c r="A141" s="61"/>
      <c r="B141" s="61"/>
      <c r="C141" s="61"/>
      <c r="D141" s="61"/>
      <c r="F141" s="61"/>
      <c r="G141" s="61"/>
      <c r="H141" s="61"/>
      <c r="I141" s="61"/>
      <c r="J141" s="130"/>
      <c r="K141" s="130"/>
      <c r="L141" s="130"/>
      <c r="M141" s="130"/>
      <c r="N141" s="61"/>
      <c r="O141" s="61"/>
      <c r="P141" s="61"/>
      <c r="Q141" s="61"/>
    </row>
    <row r="142" spans="1:17" ht="10.5">
      <c r="A142" s="61"/>
      <c r="B142" s="61"/>
      <c r="C142" s="61"/>
      <c r="D142" s="61"/>
      <c r="F142" s="61"/>
      <c r="G142" s="61"/>
      <c r="H142" s="61"/>
      <c r="I142" s="61"/>
      <c r="J142" s="130"/>
      <c r="K142" s="130"/>
      <c r="L142" s="130"/>
      <c r="M142" s="130"/>
      <c r="N142" s="61"/>
      <c r="O142" s="61"/>
      <c r="P142" s="61"/>
      <c r="Q142" s="61"/>
    </row>
    <row r="143" spans="1:17" ht="10.5">
      <c r="A143" s="61"/>
      <c r="B143" s="61"/>
      <c r="C143" s="61"/>
      <c r="D143" s="61"/>
      <c r="F143" s="61"/>
      <c r="G143" s="61"/>
      <c r="H143" s="61"/>
      <c r="I143" s="61"/>
      <c r="J143" s="130"/>
      <c r="K143" s="130"/>
      <c r="L143" s="130"/>
      <c r="M143" s="130"/>
      <c r="N143" s="61"/>
      <c r="O143" s="61"/>
      <c r="P143" s="61"/>
      <c r="Q143" s="61"/>
    </row>
    <row r="144" spans="1:17" ht="10.5">
      <c r="A144" s="61"/>
      <c r="B144" s="61"/>
      <c r="C144" s="61"/>
      <c r="D144" s="61"/>
      <c r="F144" s="61"/>
      <c r="G144" s="61"/>
      <c r="H144" s="61"/>
      <c r="I144" s="61"/>
      <c r="J144" s="130"/>
      <c r="K144" s="130"/>
      <c r="L144" s="130"/>
      <c r="M144" s="130"/>
      <c r="N144" s="61"/>
      <c r="O144" s="61"/>
      <c r="P144" s="61"/>
      <c r="Q144" s="61"/>
    </row>
    <row r="145" spans="1:17" ht="10.5">
      <c r="A145" s="61"/>
      <c r="B145" s="61"/>
      <c r="C145" s="61"/>
      <c r="D145" s="61"/>
      <c r="F145" s="61"/>
      <c r="G145" s="61"/>
      <c r="H145" s="61"/>
      <c r="I145" s="61"/>
      <c r="J145" s="130"/>
      <c r="K145" s="130"/>
      <c r="L145" s="130"/>
      <c r="M145" s="130"/>
      <c r="N145" s="61"/>
      <c r="O145" s="61"/>
      <c r="P145" s="61"/>
      <c r="Q145" s="61"/>
    </row>
    <row r="146" spans="1:17" ht="10.5">
      <c r="A146" s="61"/>
      <c r="B146" s="61"/>
      <c r="C146" s="61"/>
      <c r="D146" s="61"/>
      <c r="F146" s="61"/>
      <c r="G146" s="61"/>
      <c r="H146" s="61"/>
      <c r="I146" s="61"/>
      <c r="J146" s="130"/>
      <c r="K146" s="130"/>
      <c r="L146" s="130"/>
      <c r="M146" s="130"/>
      <c r="N146" s="61"/>
      <c r="O146" s="61"/>
      <c r="P146" s="61"/>
      <c r="Q146" s="61"/>
    </row>
    <row r="147" spans="1:17" ht="10.5">
      <c r="A147" s="61"/>
      <c r="B147" s="61"/>
      <c r="C147" s="61"/>
      <c r="D147" s="61"/>
      <c r="F147" s="61"/>
      <c r="G147" s="61"/>
      <c r="H147" s="61"/>
      <c r="I147" s="61"/>
      <c r="J147" s="130"/>
      <c r="K147" s="130"/>
      <c r="L147" s="130"/>
      <c r="M147" s="130"/>
      <c r="N147" s="61"/>
      <c r="O147" s="61"/>
      <c r="P147" s="61"/>
      <c r="Q147" s="61"/>
    </row>
    <row r="148" spans="1:17" ht="10.5">
      <c r="A148" s="61"/>
      <c r="B148" s="61"/>
      <c r="C148" s="61"/>
      <c r="D148" s="61"/>
      <c r="F148" s="61"/>
      <c r="G148" s="61"/>
      <c r="H148" s="61"/>
      <c r="I148" s="61"/>
      <c r="J148" s="130"/>
      <c r="K148" s="130"/>
      <c r="L148" s="130"/>
      <c r="M148" s="130"/>
      <c r="N148" s="61"/>
      <c r="O148" s="61"/>
      <c r="P148" s="61"/>
      <c r="Q148" s="61"/>
    </row>
    <row r="149" spans="1:17" ht="10.5">
      <c r="A149" s="61"/>
      <c r="B149" s="61"/>
      <c r="C149" s="61"/>
      <c r="D149" s="61"/>
      <c r="F149" s="61"/>
      <c r="G149" s="61"/>
      <c r="H149" s="61"/>
      <c r="I149" s="61"/>
      <c r="J149" s="130"/>
      <c r="K149" s="130"/>
      <c r="L149" s="130"/>
      <c r="M149" s="130"/>
      <c r="N149" s="61"/>
      <c r="O149" s="61"/>
      <c r="P149" s="61"/>
      <c r="Q149" s="61"/>
    </row>
    <row r="150" spans="1:17" ht="10.5">
      <c r="A150" s="61"/>
      <c r="B150" s="61"/>
      <c r="C150" s="61"/>
      <c r="D150" s="61"/>
      <c r="F150" s="61"/>
      <c r="G150" s="61"/>
      <c r="H150" s="61"/>
      <c r="I150" s="61"/>
      <c r="J150" s="130"/>
      <c r="K150" s="130"/>
      <c r="L150" s="130"/>
      <c r="M150" s="130"/>
      <c r="N150" s="61"/>
      <c r="O150" s="61"/>
      <c r="P150" s="61"/>
      <c r="Q150" s="61"/>
    </row>
    <row r="151" spans="1:17" ht="10.5">
      <c r="A151" s="61"/>
      <c r="B151" s="61"/>
      <c r="C151" s="61"/>
      <c r="D151" s="61"/>
      <c r="F151" s="61"/>
      <c r="G151" s="61"/>
      <c r="H151" s="61"/>
      <c r="I151" s="61"/>
      <c r="J151" s="130"/>
      <c r="K151" s="130"/>
      <c r="L151" s="130"/>
      <c r="M151" s="130"/>
      <c r="N151" s="61"/>
      <c r="O151" s="61"/>
      <c r="P151" s="61"/>
      <c r="Q151" s="61"/>
    </row>
    <row r="152" spans="1:17" ht="10.5">
      <c r="A152" s="61"/>
      <c r="B152" s="61"/>
      <c r="C152" s="61"/>
      <c r="D152" s="61"/>
      <c r="F152" s="61"/>
      <c r="G152" s="61"/>
      <c r="H152" s="61"/>
      <c r="I152" s="61"/>
      <c r="J152" s="130"/>
      <c r="K152" s="130"/>
      <c r="L152" s="130"/>
      <c r="M152" s="130"/>
      <c r="N152" s="61"/>
      <c r="O152" s="61"/>
      <c r="P152" s="61"/>
      <c r="Q152" s="61"/>
    </row>
    <row r="153" spans="1:17" ht="10.5">
      <c r="A153" s="61"/>
      <c r="B153" s="61"/>
      <c r="C153" s="61"/>
      <c r="D153" s="61"/>
      <c r="F153" s="61"/>
      <c r="G153" s="61"/>
      <c r="H153" s="61"/>
      <c r="I153" s="61"/>
      <c r="J153" s="130"/>
      <c r="K153" s="130"/>
      <c r="L153" s="130"/>
      <c r="M153" s="130"/>
      <c r="N153" s="61"/>
      <c r="O153" s="61"/>
      <c r="P153" s="61"/>
      <c r="Q153" s="61"/>
    </row>
    <row r="154" spans="1:17" ht="10.5">
      <c r="A154" s="61"/>
      <c r="B154" s="61"/>
      <c r="C154" s="61"/>
      <c r="D154" s="61"/>
      <c r="F154" s="61"/>
      <c r="G154" s="61"/>
      <c r="H154" s="61"/>
      <c r="I154" s="61"/>
      <c r="J154" s="130"/>
      <c r="K154" s="130"/>
      <c r="L154" s="130"/>
      <c r="M154" s="130"/>
      <c r="N154" s="61"/>
      <c r="O154" s="61"/>
      <c r="P154" s="61"/>
      <c r="Q154" s="61"/>
    </row>
    <row r="155" spans="1:17" ht="10.5">
      <c r="A155" s="61"/>
      <c r="B155" s="61"/>
      <c r="C155" s="61"/>
      <c r="D155" s="61"/>
      <c r="F155" s="61"/>
      <c r="G155" s="61"/>
      <c r="H155" s="61"/>
      <c r="I155" s="61"/>
      <c r="J155" s="130"/>
      <c r="K155" s="130"/>
      <c r="L155" s="130"/>
      <c r="M155" s="130"/>
      <c r="N155" s="61"/>
      <c r="O155" s="61"/>
      <c r="P155" s="61"/>
      <c r="Q155" s="61"/>
    </row>
    <row r="156" spans="1:17" ht="10.5">
      <c r="A156" s="61"/>
      <c r="B156" s="61"/>
      <c r="C156" s="61"/>
      <c r="D156" s="61"/>
      <c r="F156" s="61"/>
      <c r="G156" s="61"/>
      <c r="H156" s="61"/>
      <c r="I156" s="61"/>
      <c r="J156" s="130"/>
      <c r="K156" s="130"/>
      <c r="L156" s="130"/>
      <c r="M156" s="130"/>
      <c r="N156" s="61"/>
      <c r="O156" s="61"/>
      <c r="P156" s="61"/>
      <c r="Q156" s="61"/>
    </row>
    <row r="157" spans="1:17" ht="10.5">
      <c r="A157" s="61"/>
      <c r="B157" s="61"/>
      <c r="C157" s="61"/>
      <c r="D157" s="61"/>
      <c r="F157" s="61"/>
      <c r="G157" s="61"/>
      <c r="H157" s="61"/>
      <c r="I157" s="61"/>
      <c r="J157" s="130"/>
      <c r="K157" s="130"/>
      <c r="L157" s="130"/>
      <c r="M157" s="130"/>
      <c r="N157" s="61"/>
      <c r="O157" s="61"/>
      <c r="P157" s="61"/>
      <c r="Q157" s="61"/>
    </row>
    <row r="158" spans="1:17" ht="10.5">
      <c r="A158" s="61"/>
      <c r="B158" s="61"/>
      <c r="C158" s="61"/>
      <c r="D158" s="61"/>
      <c r="F158" s="61"/>
      <c r="G158" s="61"/>
      <c r="H158" s="61"/>
      <c r="I158" s="61"/>
      <c r="J158" s="130"/>
      <c r="K158" s="130"/>
      <c r="L158" s="130"/>
      <c r="M158" s="130"/>
      <c r="N158" s="61"/>
      <c r="O158" s="61"/>
      <c r="P158" s="61"/>
      <c r="Q158" s="61"/>
    </row>
    <row r="159" spans="1:17" ht="10.5">
      <c r="A159" s="61"/>
      <c r="B159" s="61"/>
      <c r="C159" s="61"/>
      <c r="D159" s="61"/>
      <c r="F159" s="61"/>
      <c r="G159" s="61"/>
      <c r="H159" s="61"/>
      <c r="I159" s="61"/>
      <c r="J159" s="130"/>
      <c r="K159" s="130"/>
      <c r="L159" s="130"/>
      <c r="M159" s="130"/>
      <c r="N159" s="61"/>
      <c r="O159" s="61"/>
      <c r="P159" s="61"/>
      <c r="Q159" s="61"/>
    </row>
  </sheetData>
  <sheetProtection/>
  <printOptions/>
  <pageMargins left="0.5118110236220472" right="0.5118110236220472" top="0.5905511811023622" bottom="0.5905511811023622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"/>
  <sheetViews>
    <sheetView zoomScale="125" zoomScaleNormal="125" zoomScaleSheetLayoutView="100" zoomScalePageLayoutView="0" workbookViewId="0" topLeftCell="A1">
      <selection activeCell="T9" sqref="T9"/>
    </sheetView>
  </sheetViews>
  <sheetFormatPr defaultColWidth="13.66015625" defaultRowHeight="11.25" customHeight="1"/>
  <cols>
    <col min="1" max="1" width="4.66015625" style="131" customWidth="1"/>
    <col min="2" max="2" width="10.66015625" style="131" customWidth="1"/>
    <col min="3" max="3" width="8.66015625" style="131" customWidth="1"/>
    <col min="4" max="5" width="20.66015625" style="131" customWidth="1"/>
    <col min="6" max="6" width="4.66015625" style="131" customWidth="1"/>
    <col min="7" max="7" width="32.66015625" style="131" customWidth="1"/>
    <col min="8" max="8" width="13.66015625" style="131" customWidth="1"/>
    <col min="9" max="9" width="4.66015625" style="131" customWidth="1"/>
    <col min="10" max="16" width="8.66015625" style="131" customWidth="1"/>
    <col min="17" max="17" width="10.66015625" style="131" customWidth="1"/>
    <col min="18" max="18" width="8.66015625" style="131" customWidth="1"/>
    <col min="19" max="19" width="10.66015625" style="131" customWidth="1"/>
    <col min="20" max="20" width="30.66015625" style="131" customWidth="1"/>
    <col min="21" max="21" width="4.66015625" style="131" customWidth="1"/>
    <col min="22" max="16384" width="13.66015625" style="131" customWidth="1"/>
  </cols>
  <sheetData>
    <row r="1" ht="14.25" customHeight="1" thickBot="1">
      <c r="B1" s="151" t="s">
        <v>951</v>
      </c>
    </row>
    <row r="2" spans="10:20" ht="17.25" thickTop="1">
      <c r="J2" s="145" t="s">
        <v>950</v>
      </c>
      <c r="K2" s="144" t="s">
        <v>949</v>
      </c>
      <c r="L2" s="144" t="s">
        <v>948</v>
      </c>
      <c r="M2" s="144" t="s">
        <v>947</v>
      </c>
      <c r="N2" s="144" t="s">
        <v>946</v>
      </c>
      <c r="O2" s="144" t="s">
        <v>945</v>
      </c>
      <c r="P2" s="133"/>
      <c r="S2" s="140" t="s">
        <v>944</v>
      </c>
      <c r="T2" s="150"/>
    </row>
    <row r="3" spans="1:21" ht="11.25" customHeight="1" thickBot="1">
      <c r="A3" s="131" t="s">
        <v>943</v>
      </c>
      <c r="C3" s="149" t="s">
        <v>942</v>
      </c>
      <c r="G3" s="148" t="s">
        <v>941</v>
      </c>
      <c r="H3" s="131" t="s">
        <v>940</v>
      </c>
      <c r="J3" s="147"/>
      <c r="K3" s="146"/>
      <c r="L3" s="146"/>
      <c r="M3" s="146"/>
      <c r="N3" s="146"/>
      <c r="O3" s="146"/>
      <c r="P3" s="133"/>
      <c r="S3" s="140" t="s">
        <v>939</v>
      </c>
      <c r="T3" s="143" t="s">
        <v>938</v>
      </c>
      <c r="U3" s="138" t="s">
        <v>906</v>
      </c>
    </row>
    <row r="4" spans="1:21" ht="11.25" customHeight="1" thickTop="1">
      <c r="A4" s="137"/>
      <c r="B4" s="137"/>
      <c r="C4" s="137"/>
      <c r="D4" s="137"/>
      <c r="E4" s="137"/>
      <c r="G4" s="137"/>
      <c r="H4" s="137"/>
      <c r="J4" s="145" t="s">
        <v>937</v>
      </c>
      <c r="K4" s="144" t="s">
        <v>899</v>
      </c>
      <c r="L4" s="144" t="s">
        <v>930</v>
      </c>
      <c r="M4" s="144" t="s">
        <v>936</v>
      </c>
      <c r="N4" s="144" t="s">
        <v>935</v>
      </c>
      <c r="O4" s="144" t="s">
        <v>895</v>
      </c>
      <c r="P4" s="133"/>
      <c r="S4" s="137"/>
      <c r="T4" s="142"/>
      <c r="U4" s="137"/>
    </row>
    <row r="5" spans="3:21" ht="11.25" customHeight="1">
      <c r="C5" s="131" t="s">
        <v>934</v>
      </c>
      <c r="G5" s="141" t="s">
        <v>933</v>
      </c>
      <c r="J5" s="136" t="s">
        <v>932</v>
      </c>
      <c r="K5" s="134" t="s">
        <v>931</v>
      </c>
      <c r="L5" s="134" t="s">
        <v>930</v>
      </c>
      <c r="M5" s="134" t="s">
        <v>929</v>
      </c>
      <c r="N5" s="135" t="s">
        <v>928</v>
      </c>
      <c r="O5" s="134" t="s">
        <v>895</v>
      </c>
      <c r="P5" s="133"/>
      <c r="S5" s="140" t="s">
        <v>927</v>
      </c>
      <c r="T5" s="143" t="s">
        <v>926</v>
      </c>
      <c r="U5" s="138" t="s">
        <v>906</v>
      </c>
    </row>
    <row r="6" spans="3:21" ht="11.25" customHeight="1">
      <c r="C6" s="131" t="s">
        <v>303</v>
      </c>
      <c r="J6" s="136" t="s">
        <v>925</v>
      </c>
      <c r="K6" s="134" t="s">
        <v>924</v>
      </c>
      <c r="L6" s="134" t="s">
        <v>923</v>
      </c>
      <c r="M6" s="134" t="s">
        <v>922</v>
      </c>
      <c r="N6" s="135" t="s">
        <v>921</v>
      </c>
      <c r="O6" s="134" t="s">
        <v>909</v>
      </c>
      <c r="P6" s="133"/>
      <c r="S6" s="137"/>
      <c r="T6" s="142"/>
      <c r="U6" s="137"/>
    </row>
    <row r="7" spans="7:21" ht="11.25" customHeight="1">
      <c r="G7" s="141" t="s">
        <v>912</v>
      </c>
      <c r="J7" s="136" t="s">
        <v>920</v>
      </c>
      <c r="K7" s="134" t="s">
        <v>919</v>
      </c>
      <c r="L7" s="134" t="s">
        <v>918</v>
      </c>
      <c r="M7" s="134" t="s">
        <v>902</v>
      </c>
      <c r="N7" s="135" t="s">
        <v>917</v>
      </c>
      <c r="O7" s="134" t="s">
        <v>909</v>
      </c>
      <c r="P7" s="133"/>
      <c r="S7" s="131" t="s">
        <v>916</v>
      </c>
      <c r="T7" s="143" t="s">
        <v>915</v>
      </c>
      <c r="U7" s="138" t="s">
        <v>906</v>
      </c>
    </row>
    <row r="8" spans="10:21" ht="11.25" customHeight="1">
      <c r="J8" s="136" t="s">
        <v>914</v>
      </c>
      <c r="K8" s="134" t="s">
        <v>904</v>
      </c>
      <c r="L8" s="134" t="s">
        <v>903</v>
      </c>
      <c r="M8" s="134" t="s">
        <v>913</v>
      </c>
      <c r="N8" s="135" t="s">
        <v>901</v>
      </c>
      <c r="O8" s="134" t="s">
        <v>909</v>
      </c>
      <c r="P8" s="133"/>
      <c r="S8" s="137"/>
      <c r="T8" s="142"/>
      <c r="U8" s="137"/>
    </row>
    <row r="9" spans="7:21" ht="11.25" customHeight="1">
      <c r="G9" s="141" t="s">
        <v>912</v>
      </c>
      <c r="J9" s="136" t="s">
        <v>911</v>
      </c>
      <c r="K9" s="134" t="s">
        <v>904</v>
      </c>
      <c r="L9" s="134" t="s">
        <v>903</v>
      </c>
      <c r="M9" s="134" t="s">
        <v>902</v>
      </c>
      <c r="N9" s="135" t="s">
        <v>910</v>
      </c>
      <c r="O9" s="134" t="s">
        <v>909</v>
      </c>
      <c r="P9" s="133"/>
      <c r="S9" s="140" t="s">
        <v>908</v>
      </c>
      <c r="T9" s="139" t="s">
        <v>907</v>
      </c>
      <c r="U9" s="138" t="s">
        <v>906</v>
      </c>
    </row>
    <row r="10" spans="10:21" ht="11.25" customHeight="1">
      <c r="J10" s="136" t="s">
        <v>905</v>
      </c>
      <c r="K10" s="134" t="s">
        <v>904</v>
      </c>
      <c r="L10" s="134" t="s">
        <v>903</v>
      </c>
      <c r="M10" s="134" t="s">
        <v>902</v>
      </c>
      <c r="N10" s="135" t="s">
        <v>901</v>
      </c>
      <c r="O10" s="134" t="s">
        <v>895</v>
      </c>
      <c r="P10" s="133"/>
      <c r="S10" s="137"/>
      <c r="T10" s="137"/>
      <c r="U10" s="137"/>
    </row>
    <row r="11" spans="10:16" ht="11.25" customHeight="1" thickBot="1">
      <c r="J11" s="136" t="s">
        <v>900</v>
      </c>
      <c r="K11" s="134" t="s">
        <v>899</v>
      </c>
      <c r="L11" s="134" t="s">
        <v>898</v>
      </c>
      <c r="M11" s="134" t="s">
        <v>897</v>
      </c>
      <c r="N11" s="135" t="s">
        <v>896</v>
      </c>
      <c r="O11" s="134" t="s">
        <v>895</v>
      </c>
      <c r="P11" s="133"/>
    </row>
    <row r="12" spans="10:15" ht="11.25" customHeight="1" thickTop="1">
      <c r="J12" s="132"/>
      <c r="K12" s="132"/>
      <c r="L12" s="132"/>
      <c r="M12" s="132"/>
      <c r="N12" s="132"/>
      <c r="O12" s="132"/>
    </row>
  </sheetData>
  <sheetProtection/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125" zoomScaleNormal="125" zoomScaleSheetLayoutView="100" zoomScalePageLayoutView="0" workbookViewId="0" topLeftCell="A1">
      <selection activeCell="S6" sqref="S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6.83203125" style="0" customWidth="1"/>
    <col min="4" max="4" width="5.83203125" style="29" customWidth="1"/>
    <col min="5" max="5" width="20.83203125" style="0" customWidth="1"/>
    <col min="6" max="6" width="3.83203125" style="29" customWidth="1"/>
    <col min="7" max="7" width="5" style="29" customWidth="1"/>
    <col min="8" max="8" width="7.66015625" style="30" customWidth="1"/>
    <col min="9" max="9" width="7" style="31" customWidth="1"/>
    <col min="10" max="10" width="5.83203125" style="0" customWidth="1"/>
    <col min="11" max="11" width="3.83203125" style="0" customWidth="1"/>
    <col min="12" max="12" width="5" style="0" customWidth="1"/>
    <col min="13" max="13" width="8.16015625" style="30" customWidth="1"/>
    <col min="14" max="14" width="7" style="31" customWidth="1"/>
    <col min="15" max="15" width="5.83203125" style="0" customWidth="1"/>
    <col min="16" max="16" width="8" style="0" bestFit="1" customWidth="1"/>
    <col min="17" max="17" width="5.83203125" style="0" customWidth="1"/>
    <col min="18" max="18" width="3.33203125" style="0" customWidth="1"/>
  </cols>
  <sheetData>
    <row r="1" spans="1:18" ht="21" customHeight="1">
      <c r="A1" s="45"/>
      <c r="B1" s="32" t="s">
        <v>304</v>
      </c>
      <c r="C1" s="33"/>
      <c r="D1" s="33"/>
      <c r="E1" s="34"/>
      <c r="F1" s="33"/>
      <c r="G1" s="33"/>
      <c r="H1" s="34"/>
      <c r="I1" s="35"/>
      <c r="J1" s="34"/>
      <c r="K1" s="34"/>
      <c r="L1" s="34"/>
      <c r="M1" s="34"/>
      <c r="N1" s="36"/>
      <c r="O1" s="45"/>
      <c r="P1" s="45"/>
      <c r="Q1" s="45"/>
      <c r="R1" s="45"/>
    </row>
    <row r="2" spans="1:18" ht="12">
      <c r="A2" s="45"/>
      <c r="B2" s="34"/>
      <c r="C2" s="33"/>
      <c r="D2" s="33"/>
      <c r="E2" s="34"/>
      <c r="F2" s="33"/>
      <c r="G2" s="33"/>
      <c r="H2" s="34"/>
      <c r="I2" s="35"/>
      <c r="J2" s="34"/>
      <c r="K2" s="34"/>
      <c r="L2" s="34"/>
      <c r="M2" s="34"/>
      <c r="O2" s="45"/>
      <c r="P2" s="45"/>
      <c r="Q2" s="37" t="s">
        <v>305</v>
      </c>
      <c r="R2" s="45"/>
    </row>
    <row r="3" spans="1:18" ht="12">
      <c r="A3" s="45"/>
      <c r="B3" s="38"/>
      <c r="C3" s="39"/>
      <c r="D3" s="39"/>
      <c r="E3" s="39"/>
      <c r="F3" s="40"/>
      <c r="G3" s="34"/>
      <c r="H3" s="33" t="s">
        <v>306</v>
      </c>
      <c r="I3" s="41"/>
      <c r="J3" s="33"/>
      <c r="K3" s="39"/>
      <c r="L3" s="33"/>
      <c r="M3" s="33" t="s">
        <v>307</v>
      </c>
      <c r="N3" s="41"/>
      <c r="O3" s="33"/>
      <c r="P3" s="39"/>
      <c r="Q3" s="39"/>
      <c r="R3" s="42"/>
    </row>
    <row r="4" spans="1:18" ht="11.25" customHeight="1">
      <c r="A4" s="45"/>
      <c r="B4" s="42" t="s">
        <v>308</v>
      </c>
      <c r="C4" s="43" t="s">
        <v>309</v>
      </c>
      <c r="D4" s="43" t="s">
        <v>310</v>
      </c>
      <c r="E4" s="43" t="s">
        <v>311</v>
      </c>
      <c r="F4" s="43"/>
      <c r="H4" s="29"/>
      <c r="I4" s="44"/>
      <c r="J4" s="29"/>
      <c r="K4" s="43"/>
      <c r="L4" s="29"/>
      <c r="M4" s="29"/>
      <c r="N4" s="44"/>
      <c r="O4" s="29"/>
      <c r="P4" s="43" t="s">
        <v>312</v>
      </c>
      <c r="Q4" s="43"/>
      <c r="R4" s="42"/>
    </row>
    <row r="5" spans="1:18" ht="11.25" customHeight="1">
      <c r="A5" s="45"/>
      <c r="B5" s="42"/>
      <c r="C5" s="43"/>
      <c r="D5" s="43"/>
      <c r="E5" s="43"/>
      <c r="F5" s="43" t="s">
        <v>313</v>
      </c>
      <c r="G5" s="29" t="s">
        <v>314</v>
      </c>
      <c r="H5" s="29" t="s">
        <v>315</v>
      </c>
      <c r="I5" s="44" t="s">
        <v>316</v>
      </c>
      <c r="J5" s="29" t="s">
        <v>317</v>
      </c>
      <c r="K5" s="43" t="s">
        <v>313</v>
      </c>
      <c r="L5" s="29" t="s">
        <v>314</v>
      </c>
      <c r="M5" s="29" t="s">
        <v>315</v>
      </c>
      <c r="N5" s="44" t="s">
        <v>316</v>
      </c>
      <c r="O5" s="29" t="s">
        <v>317</v>
      </c>
      <c r="P5" s="43" t="s">
        <v>317</v>
      </c>
      <c r="Q5" s="43" t="s">
        <v>318</v>
      </c>
      <c r="R5" s="42"/>
    </row>
    <row r="6" spans="1:18" ht="12">
      <c r="A6" s="45">
        <v>1</v>
      </c>
      <c r="B6" s="46">
        <v>2712</v>
      </c>
      <c r="C6" s="47" t="s">
        <v>319</v>
      </c>
      <c r="D6" s="47">
        <v>2</v>
      </c>
      <c r="E6" s="48" t="s">
        <v>320</v>
      </c>
      <c r="F6" s="47">
        <v>6</v>
      </c>
      <c r="G6" s="49">
        <v>2</v>
      </c>
      <c r="H6" s="50" t="s">
        <v>20</v>
      </c>
      <c r="I6" s="51">
        <v>0</v>
      </c>
      <c r="J6" s="50">
        <v>796</v>
      </c>
      <c r="K6" s="47">
        <v>7</v>
      </c>
      <c r="L6" s="49">
        <v>7</v>
      </c>
      <c r="M6" s="50" t="s">
        <v>29</v>
      </c>
      <c r="N6" s="51">
        <v>0.8</v>
      </c>
      <c r="O6" s="50">
        <v>807</v>
      </c>
      <c r="P6" s="48">
        <f aca="true" t="shared" si="0" ref="P6:P37">IF(H6="","",J6+O6)</f>
        <v>1603</v>
      </c>
      <c r="Q6" s="48">
        <f aca="true" t="shared" si="1" ref="Q6:Q37">IF(P6="","",RANK(P6,$P$6:$P$61))</f>
        <v>1</v>
      </c>
      <c r="R6" s="52"/>
    </row>
    <row r="7" spans="1:18" ht="12">
      <c r="A7" s="45">
        <v>2</v>
      </c>
      <c r="B7" s="46">
        <v>285</v>
      </c>
      <c r="C7" s="47" t="s">
        <v>321</v>
      </c>
      <c r="D7" s="47">
        <v>1</v>
      </c>
      <c r="E7" s="48" t="s">
        <v>322</v>
      </c>
      <c r="F7" s="47">
        <v>3</v>
      </c>
      <c r="G7" s="49">
        <v>3</v>
      </c>
      <c r="H7" s="50" t="s">
        <v>21</v>
      </c>
      <c r="I7" s="51">
        <v>-0.6</v>
      </c>
      <c r="J7" s="50">
        <v>777</v>
      </c>
      <c r="K7" s="47">
        <v>4</v>
      </c>
      <c r="L7" s="49">
        <v>7</v>
      </c>
      <c r="M7" s="50" t="s">
        <v>30</v>
      </c>
      <c r="N7" s="51">
        <v>-0.3</v>
      </c>
      <c r="O7" s="50">
        <v>784</v>
      </c>
      <c r="P7" s="48">
        <f t="shared" si="0"/>
        <v>1561</v>
      </c>
      <c r="Q7" s="48">
        <f t="shared" si="1"/>
        <v>2</v>
      </c>
      <c r="R7" s="52"/>
    </row>
    <row r="8" spans="1:18" ht="12">
      <c r="A8" s="45">
        <v>3</v>
      </c>
      <c r="B8" s="46">
        <v>22</v>
      </c>
      <c r="C8" s="47" t="s">
        <v>323</v>
      </c>
      <c r="D8" s="47">
        <v>1</v>
      </c>
      <c r="E8" s="48" t="s">
        <v>324</v>
      </c>
      <c r="F8" s="47">
        <v>2</v>
      </c>
      <c r="G8" s="49">
        <v>1</v>
      </c>
      <c r="H8" s="50" t="s">
        <v>22</v>
      </c>
      <c r="I8" s="51">
        <v>-0.4</v>
      </c>
      <c r="J8" s="50">
        <v>748</v>
      </c>
      <c r="K8" s="47">
        <v>3</v>
      </c>
      <c r="L8" s="49">
        <v>5</v>
      </c>
      <c r="M8" s="50" t="s">
        <v>31</v>
      </c>
      <c r="N8" s="51">
        <v>0</v>
      </c>
      <c r="O8" s="50">
        <v>765</v>
      </c>
      <c r="P8" s="48">
        <f t="shared" si="0"/>
        <v>1513</v>
      </c>
      <c r="Q8" s="48">
        <f t="shared" si="1"/>
        <v>3</v>
      </c>
      <c r="R8" s="52"/>
    </row>
    <row r="9" spans="1:18" ht="12">
      <c r="A9" s="45">
        <v>4</v>
      </c>
      <c r="B9" s="46">
        <v>2710</v>
      </c>
      <c r="C9" s="47" t="s">
        <v>325</v>
      </c>
      <c r="D9" s="47">
        <v>3</v>
      </c>
      <c r="E9" s="48" t="s">
        <v>320</v>
      </c>
      <c r="F9" s="47">
        <v>7</v>
      </c>
      <c r="G9" s="49">
        <v>5</v>
      </c>
      <c r="H9" s="50" t="s">
        <v>23</v>
      </c>
      <c r="I9" s="51">
        <v>-0.8</v>
      </c>
      <c r="J9" s="50">
        <v>709</v>
      </c>
      <c r="K9" s="47">
        <v>6</v>
      </c>
      <c r="L9" s="49">
        <v>1</v>
      </c>
      <c r="M9" s="50" t="s">
        <v>32</v>
      </c>
      <c r="N9" s="51">
        <v>-0.1</v>
      </c>
      <c r="O9" s="50">
        <v>759</v>
      </c>
      <c r="P9" s="48">
        <f t="shared" si="0"/>
        <v>1468</v>
      </c>
      <c r="Q9" s="48">
        <f t="shared" si="1"/>
        <v>4</v>
      </c>
      <c r="R9" s="52"/>
    </row>
    <row r="10" spans="1:18" ht="12">
      <c r="A10" s="45">
        <v>5</v>
      </c>
      <c r="B10" s="46">
        <v>2709</v>
      </c>
      <c r="C10" s="47" t="s">
        <v>326</v>
      </c>
      <c r="D10" s="47">
        <v>3</v>
      </c>
      <c r="E10" s="48" t="s">
        <v>320</v>
      </c>
      <c r="F10" s="47">
        <v>7</v>
      </c>
      <c r="G10" s="49">
        <v>7</v>
      </c>
      <c r="H10" s="50" t="s">
        <v>24</v>
      </c>
      <c r="I10" s="51">
        <v>-0.8</v>
      </c>
      <c r="J10" s="50">
        <v>682</v>
      </c>
      <c r="K10" s="47">
        <v>6</v>
      </c>
      <c r="L10" s="49">
        <v>3</v>
      </c>
      <c r="M10" s="50" t="s">
        <v>33</v>
      </c>
      <c r="N10" s="51">
        <v>-0.1</v>
      </c>
      <c r="O10" s="50">
        <v>752</v>
      </c>
      <c r="P10" s="48">
        <f t="shared" si="0"/>
        <v>1434</v>
      </c>
      <c r="Q10" s="48">
        <f t="shared" si="1"/>
        <v>5</v>
      </c>
      <c r="R10" s="52"/>
    </row>
    <row r="11" spans="1:18" ht="12">
      <c r="A11" s="45">
        <v>6</v>
      </c>
      <c r="B11" s="46">
        <v>279</v>
      </c>
      <c r="C11" s="47" t="s">
        <v>327</v>
      </c>
      <c r="D11" s="47">
        <v>2</v>
      </c>
      <c r="E11" s="48" t="s">
        <v>322</v>
      </c>
      <c r="F11" s="47">
        <v>7</v>
      </c>
      <c r="G11" s="49">
        <v>8</v>
      </c>
      <c r="H11" s="50" t="s">
        <v>25</v>
      </c>
      <c r="I11" s="51">
        <v>-0.8</v>
      </c>
      <c r="J11" s="50">
        <v>679</v>
      </c>
      <c r="K11" s="47">
        <v>6</v>
      </c>
      <c r="L11" s="49">
        <v>4</v>
      </c>
      <c r="M11" s="50" t="s">
        <v>34</v>
      </c>
      <c r="N11" s="51">
        <v>-0.1</v>
      </c>
      <c r="O11" s="50">
        <v>750</v>
      </c>
      <c r="P11" s="48">
        <f t="shared" si="0"/>
        <v>1429</v>
      </c>
      <c r="Q11" s="48">
        <f t="shared" si="1"/>
        <v>6</v>
      </c>
      <c r="R11" s="52"/>
    </row>
    <row r="12" spans="1:18" ht="12">
      <c r="A12" s="45">
        <v>7</v>
      </c>
      <c r="B12" s="46">
        <v>2714</v>
      </c>
      <c r="C12" s="47" t="s">
        <v>328</v>
      </c>
      <c r="D12" s="47">
        <v>2</v>
      </c>
      <c r="E12" s="48" t="s">
        <v>320</v>
      </c>
      <c r="F12" s="47">
        <v>6</v>
      </c>
      <c r="G12" s="49">
        <v>7</v>
      </c>
      <c r="H12" s="50" t="s">
        <v>26</v>
      </c>
      <c r="I12" s="51">
        <v>0</v>
      </c>
      <c r="J12" s="50">
        <v>683</v>
      </c>
      <c r="K12" s="47">
        <v>5</v>
      </c>
      <c r="L12" s="49">
        <v>4</v>
      </c>
      <c r="M12" s="50" t="s">
        <v>35</v>
      </c>
      <c r="N12" s="51">
        <v>-0.4</v>
      </c>
      <c r="O12" s="50">
        <v>723</v>
      </c>
      <c r="P12" s="48">
        <f t="shared" si="0"/>
        <v>1406</v>
      </c>
      <c r="Q12" s="48">
        <f t="shared" si="1"/>
        <v>7</v>
      </c>
      <c r="R12" s="52"/>
    </row>
    <row r="13" spans="1:18" ht="12">
      <c r="A13" s="45">
        <v>8</v>
      </c>
      <c r="B13" s="46">
        <v>282</v>
      </c>
      <c r="C13" s="47" t="s">
        <v>329</v>
      </c>
      <c r="D13" s="47">
        <v>2</v>
      </c>
      <c r="E13" s="48" t="s">
        <v>322</v>
      </c>
      <c r="F13" s="47">
        <v>7</v>
      </c>
      <c r="G13" s="49">
        <v>4</v>
      </c>
      <c r="H13" s="50" t="s">
        <v>27</v>
      </c>
      <c r="I13" s="51">
        <v>-0.8</v>
      </c>
      <c r="J13" s="50">
        <v>625</v>
      </c>
      <c r="K13" s="47">
        <v>5</v>
      </c>
      <c r="L13" s="49">
        <v>8</v>
      </c>
      <c r="M13" s="50" t="s">
        <v>36</v>
      </c>
      <c r="N13" s="51">
        <v>-0.4</v>
      </c>
      <c r="O13" s="50">
        <v>668</v>
      </c>
      <c r="P13" s="48">
        <f t="shared" si="0"/>
        <v>1293</v>
      </c>
      <c r="Q13" s="48">
        <f t="shared" si="1"/>
        <v>8</v>
      </c>
      <c r="R13" s="52"/>
    </row>
    <row r="14" spans="1:18" ht="12">
      <c r="A14" s="45"/>
      <c r="B14" s="46">
        <v>287</v>
      </c>
      <c r="C14" s="47" t="s">
        <v>330</v>
      </c>
      <c r="D14" s="47">
        <v>1</v>
      </c>
      <c r="E14" s="48" t="s">
        <v>322</v>
      </c>
      <c r="F14" s="47">
        <v>4</v>
      </c>
      <c r="G14" s="49">
        <v>6</v>
      </c>
      <c r="H14" s="50" t="s">
        <v>331</v>
      </c>
      <c r="I14" s="51">
        <v>-0.4</v>
      </c>
      <c r="J14" s="50">
        <v>649</v>
      </c>
      <c r="K14" s="47">
        <v>2</v>
      </c>
      <c r="L14" s="49">
        <v>2</v>
      </c>
      <c r="M14" s="50" t="s">
        <v>332</v>
      </c>
      <c r="N14" s="51">
        <v>-0.3</v>
      </c>
      <c r="O14" s="50">
        <v>627</v>
      </c>
      <c r="P14" s="48">
        <f t="shared" si="0"/>
        <v>1276</v>
      </c>
      <c r="Q14" s="48">
        <f t="shared" si="1"/>
        <v>9</v>
      </c>
      <c r="R14" s="52"/>
    </row>
    <row r="15" spans="1:18" ht="12">
      <c r="A15" s="45"/>
      <c r="B15" s="46">
        <v>266</v>
      </c>
      <c r="C15" s="47" t="s">
        <v>333</v>
      </c>
      <c r="D15" s="47">
        <v>2</v>
      </c>
      <c r="E15" s="48" t="s">
        <v>334</v>
      </c>
      <c r="F15" s="47">
        <v>6</v>
      </c>
      <c r="G15" s="49">
        <v>8</v>
      </c>
      <c r="H15" s="50" t="s">
        <v>335</v>
      </c>
      <c r="I15" s="51">
        <v>0</v>
      </c>
      <c r="J15" s="50">
        <v>632</v>
      </c>
      <c r="K15" s="47">
        <v>5</v>
      </c>
      <c r="L15" s="49">
        <v>5</v>
      </c>
      <c r="M15" s="50" t="s">
        <v>336</v>
      </c>
      <c r="N15" s="51">
        <v>-0.4</v>
      </c>
      <c r="O15" s="50">
        <v>634</v>
      </c>
      <c r="P15" s="48">
        <f t="shared" si="0"/>
        <v>1266</v>
      </c>
      <c r="Q15" s="48">
        <f t="shared" si="1"/>
        <v>10</v>
      </c>
      <c r="R15" s="52"/>
    </row>
    <row r="16" spans="1:18" ht="12">
      <c r="A16" s="45"/>
      <c r="B16" s="46">
        <v>283</v>
      </c>
      <c r="C16" s="47" t="s">
        <v>337</v>
      </c>
      <c r="D16" s="47">
        <v>2</v>
      </c>
      <c r="E16" s="48" t="s">
        <v>322</v>
      </c>
      <c r="F16" s="47">
        <v>7</v>
      </c>
      <c r="G16" s="49">
        <v>2</v>
      </c>
      <c r="H16" s="50" t="s">
        <v>335</v>
      </c>
      <c r="I16" s="51">
        <v>-0.8</v>
      </c>
      <c r="J16" s="50">
        <v>632</v>
      </c>
      <c r="K16" s="47">
        <v>5</v>
      </c>
      <c r="L16" s="49">
        <v>6</v>
      </c>
      <c r="M16" s="50" t="s">
        <v>338</v>
      </c>
      <c r="N16" s="51">
        <v>-0.4</v>
      </c>
      <c r="O16" s="50">
        <v>633</v>
      </c>
      <c r="P16" s="48">
        <f t="shared" si="0"/>
        <v>1265</v>
      </c>
      <c r="Q16" s="48">
        <f t="shared" si="1"/>
        <v>11</v>
      </c>
      <c r="R16" s="52"/>
    </row>
    <row r="17" spans="1:18" ht="12">
      <c r="A17" s="45"/>
      <c r="B17" s="46">
        <v>717</v>
      </c>
      <c r="C17" s="47" t="s">
        <v>339</v>
      </c>
      <c r="D17" s="47">
        <v>2</v>
      </c>
      <c r="E17" s="48" t="s">
        <v>340</v>
      </c>
      <c r="F17" s="47">
        <v>7</v>
      </c>
      <c r="G17" s="49">
        <v>6</v>
      </c>
      <c r="H17" s="50" t="s">
        <v>341</v>
      </c>
      <c r="I17" s="51">
        <v>-0.8</v>
      </c>
      <c r="J17" s="50">
        <v>641</v>
      </c>
      <c r="K17" s="47">
        <v>6</v>
      </c>
      <c r="L17" s="49">
        <v>2</v>
      </c>
      <c r="M17" s="50" t="s">
        <v>342</v>
      </c>
      <c r="N17" s="51">
        <v>-0.1</v>
      </c>
      <c r="O17" s="50">
        <v>622</v>
      </c>
      <c r="P17" s="48">
        <f t="shared" si="0"/>
        <v>1263</v>
      </c>
      <c r="Q17" s="48">
        <f t="shared" si="1"/>
        <v>12</v>
      </c>
      <c r="R17" s="52"/>
    </row>
    <row r="18" spans="1:18" ht="12">
      <c r="A18" s="45"/>
      <c r="B18" s="46">
        <v>29</v>
      </c>
      <c r="C18" s="47" t="s">
        <v>343</v>
      </c>
      <c r="D18" s="47">
        <v>1</v>
      </c>
      <c r="E18" s="48" t="s">
        <v>324</v>
      </c>
      <c r="F18" s="47">
        <v>4</v>
      </c>
      <c r="G18" s="49">
        <v>2</v>
      </c>
      <c r="H18" s="50" t="s">
        <v>344</v>
      </c>
      <c r="I18" s="51">
        <v>-0.4</v>
      </c>
      <c r="J18" s="50">
        <v>604</v>
      </c>
      <c r="K18" s="47">
        <v>1</v>
      </c>
      <c r="L18" s="49">
        <v>6</v>
      </c>
      <c r="M18" s="50" t="s">
        <v>345</v>
      </c>
      <c r="N18" s="51">
        <v>0.1</v>
      </c>
      <c r="O18" s="50">
        <v>649</v>
      </c>
      <c r="P18" s="48">
        <f t="shared" si="0"/>
        <v>1253</v>
      </c>
      <c r="Q18" s="48">
        <f t="shared" si="1"/>
        <v>13</v>
      </c>
      <c r="R18" s="52"/>
    </row>
    <row r="19" spans="1:18" ht="12">
      <c r="A19" s="45"/>
      <c r="B19" s="46">
        <v>552</v>
      </c>
      <c r="C19" s="47" t="s">
        <v>346</v>
      </c>
      <c r="D19" s="47">
        <v>1</v>
      </c>
      <c r="E19" s="48" t="s">
        <v>347</v>
      </c>
      <c r="F19" s="47">
        <v>1</v>
      </c>
      <c r="G19" s="49">
        <v>5</v>
      </c>
      <c r="H19" s="50" t="s">
        <v>348</v>
      </c>
      <c r="I19" s="51">
        <v>-0.5</v>
      </c>
      <c r="J19" s="50">
        <v>590</v>
      </c>
      <c r="K19" s="47">
        <v>3</v>
      </c>
      <c r="L19" s="49">
        <v>1</v>
      </c>
      <c r="M19" s="50" t="s">
        <v>349</v>
      </c>
      <c r="N19" s="51">
        <v>0</v>
      </c>
      <c r="O19" s="50">
        <v>660</v>
      </c>
      <c r="P19" s="48">
        <f t="shared" si="0"/>
        <v>1250</v>
      </c>
      <c r="Q19" s="48">
        <f t="shared" si="1"/>
        <v>14</v>
      </c>
      <c r="R19" s="52"/>
    </row>
    <row r="20" spans="1:18" ht="12">
      <c r="A20" s="45"/>
      <c r="B20" s="46">
        <v>573</v>
      </c>
      <c r="C20" s="47" t="s">
        <v>350</v>
      </c>
      <c r="D20" s="47">
        <v>2</v>
      </c>
      <c r="E20" s="48" t="s">
        <v>347</v>
      </c>
      <c r="F20" s="47">
        <v>7</v>
      </c>
      <c r="G20" s="49">
        <v>3</v>
      </c>
      <c r="H20" s="50" t="s">
        <v>351</v>
      </c>
      <c r="I20" s="51">
        <v>-0.8</v>
      </c>
      <c r="J20" s="50">
        <v>588</v>
      </c>
      <c r="K20" s="47">
        <v>5</v>
      </c>
      <c r="L20" s="49">
        <v>7</v>
      </c>
      <c r="M20" s="50" t="s">
        <v>352</v>
      </c>
      <c r="N20" s="51">
        <v>-0.4</v>
      </c>
      <c r="O20" s="50">
        <v>635</v>
      </c>
      <c r="P20" s="48">
        <f t="shared" si="0"/>
        <v>1223</v>
      </c>
      <c r="Q20" s="48">
        <f t="shared" si="1"/>
        <v>15</v>
      </c>
      <c r="R20" s="52"/>
    </row>
    <row r="21" spans="1:18" ht="12">
      <c r="A21" s="45"/>
      <c r="B21" s="46">
        <v>93</v>
      </c>
      <c r="C21" s="47" t="s">
        <v>353</v>
      </c>
      <c r="D21" s="47">
        <v>1</v>
      </c>
      <c r="E21" s="48" t="s">
        <v>354</v>
      </c>
      <c r="F21" s="47">
        <v>3</v>
      </c>
      <c r="G21" s="49">
        <v>6</v>
      </c>
      <c r="H21" s="50" t="s">
        <v>355</v>
      </c>
      <c r="I21" s="51">
        <v>-0.6</v>
      </c>
      <c r="J21" s="50">
        <v>600</v>
      </c>
      <c r="K21" s="47">
        <v>1</v>
      </c>
      <c r="L21" s="49">
        <v>2</v>
      </c>
      <c r="M21" s="50" t="s">
        <v>356</v>
      </c>
      <c r="N21" s="51">
        <v>0.1</v>
      </c>
      <c r="O21" s="50">
        <v>612</v>
      </c>
      <c r="P21" s="48">
        <f t="shared" si="0"/>
        <v>1212</v>
      </c>
      <c r="Q21" s="48">
        <f t="shared" si="1"/>
        <v>16</v>
      </c>
      <c r="R21" s="52"/>
    </row>
    <row r="22" spans="1:18" ht="12">
      <c r="A22" s="45"/>
      <c r="B22" s="46">
        <v>265</v>
      </c>
      <c r="C22" s="47" t="s">
        <v>357</v>
      </c>
      <c r="D22" s="47">
        <v>2</v>
      </c>
      <c r="E22" s="48" t="s">
        <v>334</v>
      </c>
      <c r="F22" s="47">
        <v>6</v>
      </c>
      <c r="G22" s="49">
        <v>3</v>
      </c>
      <c r="H22" s="50" t="s">
        <v>358</v>
      </c>
      <c r="I22" s="51">
        <v>0</v>
      </c>
      <c r="J22" s="50">
        <v>622</v>
      </c>
      <c r="K22" s="47">
        <v>7</v>
      </c>
      <c r="L22" s="49">
        <v>8</v>
      </c>
      <c r="M22" s="50" t="s">
        <v>359</v>
      </c>
      <c r="N22" s="51">
        <v>0.8</v>
      </c>
      <c r="O22" s="50">
        <v>551</v>
      </c>
      <c r="P22" s="48">
        <f t="shared" si="0"/>
        <v>1173</v>
      </c>
      <c r="Q22" s="48">
        <f t="shared" si="1"/>
        <v>17</v>
      </c>
      <c r="R22" s="52"/>
    </row>
    <row r="23" spans="1:18" ht="12">
      <c r="A23" s="45"/>
      <c r="B23" s="46">
        <v>130</v>
      </c>
      <c r="C23" s="47" t="s">
        <v>360</v>
      </c>
      <c r="D23" s="47">
        <v>1</v>
      </c>
      <c r="E23" s="48" t="s">
        <v>361</v>
      </c>
      <c r="F23" s="47">
        <v>2</v>
      </c>
      <c r="G23" s="49">
        <v>4</v>
      </c>
      <c r="H23" s="50" t="s">
        <v>362</v>
      </c>
      <c r="I23" s="51">
        <v>-0.4</v>
      </c>
      <c r="J23" s="50">
        <v>573</v>
      </c>
      <c r="K23" s="47">
        <v>3</v>
      </c>
      <c r="L23" s="49">
        <v>8</v>
      </c>
      <c r="M23" s="50" t="s">
        <v>363</v>
      </c>
      <c r="N23" s="51">
        <v>0</v>
      </c>
      <c r="O23" s="50">
        <v>596</v>
      </c>
      <c r="P23" s="48">
        <f t="shared" si="0"/>
        <v>1169</v>
      </c>
      <c r="Q23" s="48">
        <f t="shared" si="1"/>
        <v>18</v>
      </c>
      <c r="R23" s="52"/>
    </row>
    <row r="24" spans="1:18" ht="12">
      <c r="A24" s="45"/>
      <c r="B24" s="46">
        <v>954</v>
      </c>
      <c r="C24" s="47" t="s">
        <v>364</v>
      </c>
      <c r="D24" s="47">
        <v>1</v>
      </c>
      <c r="E24" s="48" t="s">
        <v>365</v>
      </c>
      <c r="F24" s="47">
        <v>3</v>
      </c>
      <c r="G24" s="49">
        <v>7</v>
      </c>
      <c r="H24" s="50" t="s">
        <v>366</v>
      </c>
      <c r="I24" s="51">
        <v>-0.6</v>
      </c>
      <c r="J24" s="50">
        <v>578</v>
      </c>
      <c r="K24" s="47">
        <v>1</v>
      </c>
      <c r="L24" s="49">
        <v>3</v>
      </c>
      <c r="M24" s="50" t="s">
        <v>367</v>
      </c>
      <c r="N24" s="51">
        <v>0.1</v>
      </c>
      <c r="O24" s="50">
        <v>587</v>
      </c>
      <c r="P24" s="48">
        <f t="shared" si="0"/>
        <v>1165</v>
      </c>
      <c r="Q24" s="48">
        <f t="shared" si="1"/>
        <v>19</v>
      </c>
      <c r="R24" s="52"/>
    </row>
    <row r="25" spans="1:18" ht="12">
      <c r="A25" s="45"/>
      <c r="B25" s="46">
        <v>574</v>
      </c>
      <c r="C25" s="47" t="s">
        <v>368</v>
      </c>
      <c r="D25" s="47">
        <v>2</v>
      </c>
      <c r="E25" s="48" t="s">
        <v>347</v>
      </c>
      <c r="F25" s="47">
        <v>6</v>
      </c>
      <c r="G25" s="49">
        <v>5</v>
      </c>
      <c r="H25" s="50" t="s">
        <v>344</v>
      </c>
      <c r="I25" s="51">
        <v>0</v>
      </c>
      <c r="J25" s="50">
        <v>604</v>
      </c>
      <c r="K25" s="47">
        <v>5</v>
      </c>
      <c r="L25" s="49">
        <v>2</v>
      </c>
      <c r="M25" s="50" t="s">
        <v>369</v>
      </c>
      <c r="N25" s="51">
        <v>-0.4</v>
      </c>
      <c r="O25" s="50">
        <v>558</v>
      </c>
      <c r="P25" s="48">
        <f t="shared" si="0"/>
        <v>1162</v>
      </c>
      <c r="Q25" s="48">
        <f t="shared" si="1"/>
        <v>20</v>
      </c>
      <c r="R25" s="52"/>
    </row>
    <row r="26" spans="1:18" ht="12">
      <c r="A26" s="45"/>
      <c r="B26" s="46">
        <v>19</v>
      </c>
      <c r="C26" s="47" t="s">
        <v>370</v>
      </c>
      <c r="D26" s="47">
        <v>1</v>
      </c>
      <c r="E26" s="48" t="s">
        <v>324</v>
      </c>
      <c r="F26" s="47">
        <v>5</v>
      </c>
      <c r="G26" s="49">
        <v>1</v>
      </c>
      <c r="H26" s="50" t="s">
        <v>371</v>
      </c>
      <c r="I26" s="51">
        <v>0</v>
      </c>
      <c r="J26" s="50">
        <v>564</v>
      </c>
      <c r="K26" s="47">
        <v>6</v>
      </c>
      <c r="L26" s="49">
        <v>5</v>
      </c>
      <c r="M26" s="50" t="s">
        <v>372</v>
      </c>
      <c r="N26" s="51">
        <v>-0.1</v>
      </c>
      <c r="O26" s="50">
        <v>595</v>
      </c>
      <c r="P26" s="48">
        <f t="shared" si="0"/>
        <v>1159</v>
      </c>
      <c r="Q26" s="48">
        <f t="shared" si="1"/>
        <v>21</v>
      </c>
      <c r="R26" s="52"/>
    </row>
    <row r="27" spans="1:18" ht="12">
      <c r="A27" s="45"/>
      <c r="B27" s="46">
        <v>124</v>
      </c>
      <c r="C27" s="47" t="s">
        <v>373</v>
      </c>
      <c r="D27" s="47">
        <v>1</v>
      </c>
      <c r="E27" s="48" t="s">
        <v>361</v>
      </c>
      <c r="F27" s="47">
        <v>1</v>
      </c>
      <c r="G27" s="49">
        <v>1</v>
      </c>
      <c r="H27" s="50" t="s">
        <v>374</v>
      </c>
      <c r="I27" s="51">
        <v>-0.5</v>
      </c>
      <c r="J27" s="50">
        <v>548</v>
      </c>
      <c r="K27" s="47">
        <v>2</v>
      </c>
      <c r="L27" s="49">
        <v>5</v>
      </c>
      <c r="M27" s="50" t="s">
        <v>375</v>
      </c>
      <c r="N27" s="51">
        <v>-0.3</v>
      </c>
      <c r="O27" s="50">
        <v>603</v>
      </c>
      <c r="P27" s="48">
        <f t="shared" si="0"/>
        <v>1151</v>
      </c>
      <c r="Q27" s="48">
        <f t="shared" si="1"/>
        <v>22</v>
      </c>
      <c r="R27" s="52"/>
    </row>
    <row r="28" spans="1:18" ht="12">
      <c r="A28" s="45"/>
      <c r="B28" s="46">
        <v>33</v>
      </c>
      <c r="C28" s="47" t="s">
        <v>376</v>
      </c>
      <c r="D28" s="47">
        <v>2</v>
      </c>
      <c r="E28" s="48" t="s">
        <v>324</v>
      </c>
      <c r="F28" s="47">
        <v>6</v>
      </c>
      <c r="G28" s="49">
        <v>4</v>
      </c>
      <c r="H28" s="50" t="s">
        <v>377</v>
      </c>
      <c r="I28" s="51">
        <v>0</v>
      </c>
      <c r="J28" s="50">
        <v>570</v>
      </c>
      <c r="K28" s="47">
        <v>5</v>
      </c>
      <c r="L28" s="49">
        <v>1</v>
      </c>
      <c r="M28" s="50" t="s">
        <v>378</v>
      </c>
      <c r="N28" s="51">
        <v>-0.4</v>
      </c>
      <c r="O28" s="50">
        <v>575</v>
      </c>
      <c r="P28" s="48">
        <f t="shared" si="0"/>
        <v>1145</v>
      </c>
      <c r="Q28" s="48">
        <f t="shared" si="1"/>
        <v>23</v>
      </c>
      <c r="R28" s="52"/>
    </row>
    <row r="29" spans="1:18" ht="12">
      <c r="A29" s="45"/>
      <c r="B29" s="46">
        <v>951</v>
      </c>
      <c r="C29" s="47" t="s">
        <v>379</v>
      </c>
      <c r="D29" s="47">
        <v>1</v>
      </c>
      <c r="E29" s="48" t="s">
        <v>365</v>
      </c>
      <c r="F29" s="47">
        <v>5</v>
      </c>
      <c r="G29" s="49">
        <v>4</v>
      </c>
      <c r="H29" s="50" t="s">
        <v>380</v>
      </c>
      <c r="I29" s="51">
        <v>0</v>
      </c>
      <c r="J29" s="50">
        <v>609</v>
      </c>
      <c r="K29" s="47">
        <v>6</v>
      </c>
      <c r="L29" s="49">
        <v>8</v>
      </c>
      <c r="M29" s="50" t="s">
        <v>381</v>
      </c>
      <c r="N29" s="51">
        <v>-0.1</v>
      </c>
      <c r="O29" s="50">
        <v>536</v>
      </c>
      <c r="P29" s="48">
        <f t="shared" si="0"/>
        <v>1145</v>
      </c>
      <c r="Q29" s="48">
        <f t="shared" si="1"/>
        <v>23</v>
      </c>
      <c r="R29" s="52"/>
    </row>
    <row r="30" spans="1:18" ht="12">
      <c r="A30" s="45"/>
      <c r="B30" s="46">
        <v>989</v>
      </c>
      <c r="C30" s="47" t="s">
        <v>382</v>
      </c>
      <c r="D30" s="47">
        <v>2</v>
      </c>
      <c r="E30" s="48" t="s">
        <v>365</v>
      </c>
      <c r="F30" s="47">
        <v>6</v>
      </c>
      <c r="G30" s="49">
        <v>6</v>
      </c>
      <c r="H30" s="50" t="s">
        <v>383</v>
      </c>
      <c r="I30" s="51">
        <v>0</v>
      </c>
      <c r="J30" s="50">
        <v>544</v>
      </c>
      <c r="K30" s="47">
        <v>5</v>
      </c>
      <c r="L30" s="49">
        <v>3</v>
      </c>
      <c r="M30" s="50" t="s">
        <v>384</v>
      </c>
      <c r="N30" s="51">
        <v>-0.4</v>
      </c>
      <c r="O30" s="50">
        <v>600</v>
      </c>
      <c r="P30" s="48">
        <f t="shared" si="0"/>
        <v>1144</v>
      </c>
      <c r="Q30" s="48">
        <f t="shared" si="1"/>
        <v>25</v>
      </c>
      <c r="R30" s="52"/>
    </row>
    <row r="31" spans="1:18" ht="12">
      <c r="A31" s="45"/>
      <c r="B31" s="46">
        <v>557</v>
      </c>
      <c r="C31" s="47" t="s">
        <v>385</v>
      </c>
      <c r="D31" s="47">
        <v>1</v>
      </c>
      <c r="E31" s="48" t="s">
        <v>347</v>
      </c>
      <c r="F31" s="47">
        <v>5</v>
      </c>
      <c r="G31" s="49">
        <v>5</v>
      </c>
      <c r="H31" s="50" t="s">
        <v>386</v>
      </c>
      <c r="I31" s="51">
        <v>0</v>
      </c>
      <c r="J31" s="50">
        <v>579</v>
      </c>
      <c r="K31" s="47">
        <v>7</v>
      </c>
      <c r="L31" s="49">
        <v>2</v>
      </c>
      <c r="M31" s="50" t="s">
        <v>387</v>
      </c>
      <c r="N31" s="51">
        <v>0.8</v>
      </c>
      <c r="O31" s="50">
        <v>563</v>
      </c>
      <c r="P31" s="48">
        <f t="shared" si="0"/>
        <v>1142</v>
      </c>
      <c r="Q31" s="48">
        <f t="shared" si="1"/>
        <v>26</v>
      </c>
      <c r="R31" s="52"/>
    </row>
    <row r="32" spans="1:18" ht="12">
      <c r="A32" s="45"/>
      <c r="B32" s="46">
        <v>132</v>
      </c>
      <c r="C32" s="47" t="s">
        <v>388</v>
      </c>
      <c r="D32" s="47">
        <v>1</v>
      </c>
      <c r="E32" s="48" t="s">
        <v>361</v>
      </c>
      <c r="F32" s="47">
        <v>1</v>
      </c>
      <c r="G32" s="49">
        <v>8</v>
      </c>
      <c r="H32" s="50" t="s">
        <v>389</v>
      </c>
      <c r="I32" s="51">
        <v>-0.5</v>
      </c>
      <c r="J32" s="50">
        <v>542</v>
      </c>
      <c r="K32" s="47">
        <v>3</v>
      </c>
      <c r="L32" s="49">
        <v>4</v>
      </c>
      <c r="M32" s="50" t="s">
        <v>390</v>
      </c>
      <c r="N32" s="51">
        <v>0</v>
      </c>
      <c r="O32" s="50">
        <v>597</v>
      </c>
      <c r="P32" s="48">
        <f t="shared" si="0"/>
        <v>1139</v>
      </c>
      <c r="Q32" s="48">
        <f t="shared" si="1"/>
        <v>27</v>
      </c>
      <c r="R32" s="52"/>
    </row>
    <row r="33" spans="1:18" ht="12">
      <c r="A33" s="45"/>
      <c r="B33" s="46">
        <v>551</v>
      </c>
      <c r="C33" s="47" t="s">
        <v>391</v>
      </c>
      <c r="D33" s="47">
        <v>1</v>
      </c>
      <c r="E33" s="48" t="s">
        <v>347</v>
      </c>
      <c r="F33" s="47">
        <v>2</v>
      </c>
      <c r="G33" s="49">
        <v>2</v>
      </c>
      <c r="H33" s="50" t="s">
        <v>392</v>
      </c>
      <c r="I33" s="51">
        <v>-0.4</v>
      </c>
      <c r="J33" s="50">
        <v>540</v>
      </c>
      <c r="K33" s="47">
        <v>3</v>
      </c>
      <c r="L33" s="49">
        <v>6</v>
      </c>
      <c r="M33" s="50" t="s">
        <v>393</v>
      </c>
      <c r="N33" s="51">
        <v>0</v>
      </c>
      <c r="O33" s="50">
        <v>597</v>
      </c>
      <c r="P33" s="48">
        <f t="shared" si="0"/>
        <v>1137</v>
      </c>
      <c r="Q33" s="48">
        <f t="shared" si="1"/>
        <v>28</v>
      </c>
      <c r="R33" s="52"/>
    </row>
    <row r="34" spans="1:18" ht="12">
      <c r="A34" s="45"/>
      <c r="B34" s="46">
        <v>92</v>
      </c>
      <c r="C34" s="47" t="s">
        <v>394</v>
      </c>
      <c r="D34" s="47">
        <v>1</v>
      </c>
      <c r="E34" s="48" t="s">
        <v>354</v>
      </c>
      <c r="F34" s="47">
        <v>3</v>
      </c>
      <c r="G34" s="49">
        <v>2</v>
      </c>
      <c r="H34" s="50" t="s">
        <v>395</v>
      </c>
      <c r="I34" s="51">
        <v>-0.6</v>
      </c>
      <c r="J34" s="50">
        <v>559</v>
      </c>
      <c r="K34" s="47">
        <v>4</v>
      </c>
      <c r="L34" s="49">
        <v>6</v>
      </c>
      <c r="M34" s="50" t="s">
        <v>396</v>
      </c>
      <c r="N34" s="51">
        <v>-0.3</v>
      </c>
      <c r="O34" s="50">
        <v>566</v>
      </c>
      <c r="P34" s="48">
        <f t="shared" si="0"/>
        <v>1125</v>
      </c>
      <c r="Q34" s="48">
        <f t="shared" si="1"/>
        <v>29</v>
      </c>
      <c r="R34" s="52"/>
    </row>
    <row r="35" spans="1:18" ht="12">
      <c r="A35" s="45"/>
      <c r="B35" s="46">
        <v>120</v>
      </c>
      <c r="C35" s="47" t="s">
        <v>397</v>
      </c>
      <c r="D35" s="47">
        <v>2</v>
      </c>
      <c r="E35" s="48" t="s">
        <v>361</v>
      </c>
      <c r="F35" s="47">
        <v>5</v>
      </c>
      <c r="G35" s="49">
        <v>6</v>
      </c>
      <c r="H35" s="50" t="s">
        <v>398</v>
      </c>
      <c r="I35" s="51">
        <v>0</v>
      </c>
      <c r="J35" s="50">
        <v>515</v>
      </c>
      <c r="K35" s="47">
        <v>7</v>
      </c>
      <c r="L35" s="49">
        <v>3</v>
      </c>
      <c r="M35" s="50" t="s">
        <v>399</v>
      </c>
      <c r="N35" s="51">
        <v>0.8</v>
      </c>
      <c r="O35" s="50">
        <v>606</v>
      </c>
      <c r="P35" s="48">
        <f t="shared" si="0"/>
        <v>1121</v>
      </c>
      <c r="Q35" s="48">
        <f t="shared" si="1"/>
        <v>30</v>
      </c>
      <c r="R35" s="52"/>
    </row>
    <row r="36" spans="1:18" ht="12">
      <c r="A36" s="45"/>
      <c r="B36" s="46">
        <v>24</v>
      </c>
      <c r="C36" s="47" t="s">
        <v>400</v>
      </c>
      <c r="D36" s="47">
        <v>1</v>
      </c>
      <c r="E36" s="48" t="s">
        <v>324</v>
      </c>
      <c r="F36" s="47">
        <v>4</v>
      </c>
      <c r="G36" s="49">
        <v>4</v>
      </c>
      <c r="H36" s="50" t="s">
        <v>401</v>
      </c>
      <c r="I36" s="51">
        <v>-0.4</v>
      </c>
      <c r="J36" s="50">
        <v>591</v>
      </c>
      <c r="K36" s="47">
        <v>1</v>
      </c>
      <c r="L36" s="49">
        <v>8</v>
      </c>
      <c r="M36" s="50" t="s">
        <v>402</v>
      </c>
      <c r="N36" s="51">
        <v>0.1</v>
      </c>
      <c r="O36" s="50">
        <v>524</v>
      </c>
      <c r="P36" s="48">
        <f t="shared" si="0"/>
        <v>1115</v>
      </c>
      <c r="Q36" s="48">
        <f t="shared" si="1"/>
        <v>31</v>
      </c>
      <c r="R36" s="52"/>
    </row>
    <row r="37" spans="1:18" ht="12">
      <c r="A37" s="45"/>
      <c r="B37" s="46">
        <v>21</v>
      </c>
      <c r="C37" s="47" t="s">
        <v>403</v>
      </c>
      <c r="D37" s="47">
        <v>1</v>
      </c>
      <c r="E37" s="48" t="s">
        <v>324</v>
      </c>
      <c r="F37" s="47">
        <v>1</v>
      </c>
      <c r="G37" s="49">
        <v>6</v>
      </c>
      <c r="H37" s="50" t="s">
        <v>404</v>
      </c>
      <c r="I37" s="51">
        <v>-0.5</v>
      </c>
      <c r="J37" s="50">
        <v>567</v>
      </c>
      <c r="K37" s="47">
        <v>3</v>
      </c>
      <c r="L37" s="49">
        <v>2</v>
      </c>
      <c r="M37" s="50" t="s">
        <v>405</v>
      </c>
      <c r="N37" s="51">
        <v>0</v>
      </c>
      <c r="O37" s="50">
        <v>546</v>
      </c>
      <c r="P37" s="48">
        <f t="shared" si="0"/>
        <v>1113</v>
      </c>
      <c r="Q37" s="48">
        <f t="shared" si="1"/>
        <v>32</v>
      </c>
      <c r="R37" s="52"/>
    </row>
    <row r="38" spans="1:18" ht="12">
      <c r="A38" s="45"/>
      <c r="B38" s="46">
        <v>844</v>
      </c>
      <c r="C38" s="47" t="s">
        <v>406</v>
      </c>
      <c r="D38" s="47">
        <v>1</v>
      </c>
      <c r="E38" s="48" t="s">
        <v>407</v>
      </c>
      <c r="F38" s="47">
        <v>4</v>
      </c>
      <c r="G38" s="49">
        <v>8</v>
      </c>
      <c r="H38" s="50" t="s">
        <v>408</v>
      </c>
      <c r="I38" s="51">
        <v>-0.4</v>
      </c>
      <c r="J38" s="50">
        <v>572</v>
      </c>
      <c r="K38" s="47">
        <v>2</v>
      </c>
      <c r="L38" s="49">
        <v>4</v>
      </c>
      <c r="M38" s="50" t="s">
        <v>409</v>
      </c>
      <c r="N38" s="51">
        <v>-0.3</v>
      </c>
      <c r="O38" s="50">
        <v>526</v>
      </c>
      <c r="P38" s="48">
        <f aca="true" t="shared" si="2" ref="P38:P69">IF(H38="","",J38+O38)</f>
        <v>1098</v>
      </c>
      <c r="Q38" s="48">
        <f aca="true" t="shared" si="3" ref="Q38:Q69">IF(P38="","",RANK(P38,$P$6:$P$61))</f>
        <v>33</v>
      </c>
      <c r="R38" s="52"/>
    </row>
    <row r="39" spans="1:18" ht="12">
      <c r="A39" s="45"/>
      <c r="B39" s="46">
        <v>97</v>
      </c>
      <c r="C39" s="47" t="s">
        <v>410</v>
      </c>
      <c r="D39" s="47">
        <v>1</v>
      </c>
      <c r="E39" s="48" t="s">
        <v>354</v>
      </c>
      <c r="F39" s="47">
        <v>2</v>
      </c>
      <c r="G39" s="49">
        <v>7</v>
      </c>
      <c r="H39" s="50" t="s">
        <v>127</v>
      </c>
      <c r="I39" s="51">
        <v>-0.4</v>
      </c>
      <c r="J39" s="50">
        <v>541</v>
      </c>
      <c r="K39" s="47">
        <v>4</v>
      </c>
      <c r="L39" s="49">
        <v>3</v>
      </c>
      <c r="M39" s="50" t="s">
        <v>411</v>
      </c>
      <c r="N39" s="51">
        <v>-0.3</v>
      </c>
      <c r="O39" s="50">
        <v>553</v>
      </c>
      <c r="P39" s="48">
        <f t="shared" si="2"/>
        <v>1094</v>
      </c>
      <c r="Q39" s="48">
        <f t="shared" si="3"/>
        <v>34</v>
      </c>
      <c r="R39" s="52"/>
    </row>
    <row r="40" spans="1:18" ht="12">
      <c r="A40" s="45"/>
      <c r="B40" s="46">
        <v>982</v>
      </c>
      <c r="C40" s="47" t="s">
        <v>412</v>
      </c>
      <c r="D40" s="47">
        <v>2</v>
      </c>
      <c r="E40" s="48" t="s">
        <v>365</v>
      </c>
      <c r="F40" s="47">
        <v>5</v>
      </c>
      <c r="G40" s="49">
        <v>2</v>
      </c>
      <c r="H40" s="50" t="s">
        <v>413</v>
      </c>
      <c r="I40" s="51">
        <v>0</v>
      </c>
      <c r="J40" s="50">
        <v>510</v>
      </c>
      <c r="K40" s="47">
        <v>6</v>
      </c>
      <c r="L40" s="49">
        <v>6</v>
      </c>
      <c r="M40" s="50" t="s">
        <v>414</v>
      </c>
      <c r="N40" s="51">
        <v>-0.1</v>
      </c>
      <c r="O40" s="50">
        <v>527</v>
      </c>
      <c r="P40" s="48">
        <f t="shared" si="2"/>
        <v>1037</v>
      </c>
      <c r="Q40" s="48">
        <f t="shared" si="3"/>
        <v>35</v>
      </c>
      <c r="R40" s="52"/>
    </row>
    <row r="41" spans="1:18" ht="12">
      <c r="A41" s="45"/>
      <c r="B41" s="46">
        <v>96</v>
      </c>
      <c r="C41" s="47" t="s">
        <v>415</v>
      </c>
      <c r="D41" s="47">
        <v>1</v>
      </c>
      <c r="E41" s="48" t="s">
        <v>354</v>
      </c>
      <c r="F41" s="47">
        <v>4</v>
      </c>
      <c r="G41" s="49">
        <v>1</v>
      </c>
      <c r="H41" s="50" t="s">
        <v>416</v>
      </c>
      <c r="I41" s="51">
        <v>-0.4</v>
      </c>
      <c r="J41" s="50">
        <v>503</v>
      </c>
      <c r="K41" s="47">
        <v>1</v>
      </c>
      <c r="L41" s="49">
        <v>5</v>
      </c>
      <c r="M41" s="50" t="s">
        <v>417</v>
      </c>
      <c r="N41" s="51">
        <v>0.1</v>
      </c>
      <c r="O41" s="50">
        <v>527</v>
      </c>
      <c r="P41" s="48">
        <f t="shared" si="2"/>
        <v>1030</v>
      </c>
      <c r="Q41" s="48">
        <f t="shared" si="3"/>
        <v>36</v>
      </c>
      <c r="R41" s="52"/>
    </row>
    <row r="42" spans="1:18" ht="12">
      <c r="A42" s="45"/>
      <c r="B42" s="46">
        <v>98</v>
      </c>
      <c r="C42" s="47" t="s">
        <v>418</v>
      </c>
      <c r="D42" s="47">
        <v>1</v>
      </c>
      <c r="E42" s="48" t="s">
        <v>354</v>
      </c>
      <c r="F42" s="47">
        <v>3</v>
      </c>
      <c r="G42" s="49">
        <v>4</v>
      </c>
      <c r="H42" s="50" t="s">
        <v>419</v>
      </c>
      <c r="I42" s="51">
        <v>-0.6</v>
      </c>
      <c r="J42" s="50">
        <v>497</v>
      </c>
      <c r="K42" s="47">
        <v>4</v>
      </c>
      <c r="L42" s="49">
        <v>8</v>
      </c>
      <c r="M42" s="50" t="s">
        <v>402</v>
      </c>
      <c r="N42" s="51">
        <v>-0.3</v>
      </c>
      <c r="O42" s="50">
        <v>524</v>
      </c>
      <c r="P42" s="48">
        <f t="shared" si="2"/>
        <v>1021</v>
      </c>
      <c r="Q42" s="48">
        <f t="shared" si="3"/>
        <v>37</v>
      </c>
      <c r="R42" s="52"/>
    </row>
    <row r="43" spans="1:18" ht="12">
      <c r="A43" s="45"/>
      <c r="B43" s="46">
        <v>286</v>
      </c>
      <c r="C43" s="47" t="s">
        <v>420</v>
      </c>
      <c r="D43" s="47">
        <v>1</v>
      </c>
      <c r="E43" s="48" t="s">
        <v>322</v>
      </c>
      <c r="F43" s="47">
        <v>1</v>
      </c>
      <c r="G43" s="49">
        <v>3</v>
      </c>
      <c r="H43" s="50" t="s">
        <v>421</v>
      </c>
      <c r="I43" s="51">
        <v>-0.5</v>
      </c>
      <c r="J43" s="50">
        <v>505</v>
      </c>
      <c r="K43" s="47">
        <v>2</v>
      </c>
      <c r="L43" s="49">
        <v>7</v>
      </c>
      <c r="M43" s="50" t="s">
        <v>422</v>
      </c>
      <c r="N43" s="51">
        <v>-0.3</v>
      </c>
      <c r="O43" s="50">
        <v>495</v>
      </c>
      <c r="P43" s="48">
        <f t="shared" si="2"/>
        <v>1000</v>
      </c>
      <c r="Q43" s="48">
        <f t="shared" si="3"/>
        <v>38</v>
      </c>
      <c r="R43" s="52"/>
    </row>
    <row r="44" spans="1:18" ht="12">
      <c r="A44" s="45"/>
      <c r="B44" s="46">
        <v>27</v>
      </c>
      <c r="C44" s="47" t="s">
        <v>423</v>
      </c>
      <c r="D44" s="47">
        <v>1</v>
      </c>
      <c r="E44" s="48" t="s">
        <v>324</v>
      </c>
      <c r="F44" s="47">
        <v>2</v>
      </c>
      <c r="G44" s="49">
        <v>3</v>
      </c>
      <c r="H44" s="50" t="s">
        <v>424</v>
      </c>
      <c r="I44" s="51">
        <v>-0.4</v>
      </c>
      <c r="J44" s="50">
        <v>481</v>
      </c>
      <c r="K44" s="47">
        <v>3</v>
      </c>
      <c r="L44" s="49">
        <v>7</v>
      </c>
      <c r="M44" s="50" t="s">
        <v>425</v>
      </c>
      <c r="N44" s="51">
        <v>0</v>
      </c>
      <c r="O44" s="50">
        <v>518</v>
      </c>
      <c r="P44" s="48">
        <f t="shared" si="2"/>
        <v>999</v>
      </c>
      <c r="Q44" s="48">
        <f t="shared" si="3"/>
        <v>39</v>
      </c>
      <c r="R44" s="52"/>
    </row>
    <row r="45" spans="1:18" ht="12">
      <c r="A45" s="45"/>
      <c r="B45" s="46">
        <v>550</v>
      </c>
      <c r="C45" s="47" t="s">
        <v>426</v>
      </c>
      <c r="D45" s="47">
        <v>1</v>
      </c>
      <c r="E45" s="48" t="s">
        <v>347</v>
      </c>
      <c r="F45" s="47">
        <v>3</v>
      </c>
      <c r="G45" s="49">
        <v>5</v>
      </c>
      <c r="H45" s="50" t="s">
        <v>427</v>
      </c>
      <c r="I45" s="51">
        <v>-0.6</v>
      </c>
      <c r="J45" s="50">
        <v>472</v>
      </c>
      <c r="K45" s="47">
        <v>1</v>
      </c>
      <c r="L45" s="49">
        <v>1</v>
      </c>
      <c r="M45" s="50" t="s">
        <v>428</v>
      </c>
      <c r="N45" s="51">
        <v>0.1</v>
      </c>
      <c r="O45" s="50">
        <v>505</v>
      </c>
      <c r="P45" s="48">
        <f t="shared" si="2"/>
        <v>977</v>
      </c>
      <c r="Q45" s="48">
        <f t="shared" si="3"/>
        <v>40</v>
      </c>
      <c r="R45" s="52"/>
    </row>
    <row r="46" spans="1:18" ht="12">
      <c r="A46" s="45"/>
      <c r="B46" s="46">
        <v>260</v>
      </c>
      <c r="C46" s="47" t="s">
        <v>429</v>
      </c>
      <c r="D46" s="47">
        <v>2</v>
      </c>
      <c r="E46" s="48" t="s">
        <v>334</v>
      </c>
      <c r="F46" s="47">
        <v>5</v>
      </c>
      <c r="G46" s="49">
        <v>8</v>
      </c>
      <c r="H46" s="50" t="s">
        <v>430</v>
      </c>
      <c r="I46" s="51">
        <v>0</v>
      </c>
      <c r="J46" s="50">
        <v>491</v>
      </c>
      <c r="K46" s="47">
        <v>7</v>
      </c>
      <c r="L46" s="49">
        <v>5</v>
      </c>
      <c r="M46" s="50" t="s">
        <v>431</v>
      </c>
      <c r="N46" s="51">
        <v>0.8</v>
      </c>
      <c r="O46" s="50">
        <v>480</v>
      </c>
      <c r="P46" s="48">
        <f t="shared" si="2"/>
        <v>971</v>
      </c>
      <c r="Q46" s="48">
        <f t="shared" si="3"/>
        <v>41</v>
      </c>
      <c r="R46" s="52"/>
    </row>
    <row r="47" spans="1:18" ht="12">
      <c r="A47" s="45"/>
      <c r="B47" s="46">
        <v>18</v>
      </c>
      <c r="C47" s="47" t="s">
        <v>432</v>
      </c>
      <c r="D47" s="47">
        <v>1</v>
      </c>
      <c r="E47" s="48" t="s">
        <v>324</v>
      </c>
      <c r="F47" s="47">
        <v>3</v>
      </c>
      <c r="G47" s="49">
        <v>1</v>
      </c>
      <c r="H47" s="50" t="s">
        <v>433</v>
      </c>
      <c r="I47" s="51">
        <v>-0.6</v>
      </c>
      <c r="J47" s="50">
        <v>464</v>
      </c>
      <c r="K47" s="47">
        <v>4</v>
      </c>
      <c r="L47" s="49">
        <v>5</v>
      </c>
      <c r="M47" s="50" t="s">
        <v>434</v>
      </c>
      <c r="N47" s="51">
        <v>-0.3</v>
      </c>
      <c r="O47" s="50">
        <v>504</v>
      </c>
      <c r="P47" s="48">
        <f t="shared" si="2"/>
        <v>968</v>
      </c>
      <c r="Q47" s="48">
        <f t="shared" si="3"/>
        <v>42</v>
      </c>
      <c r="R47" s="52"/>
    </row>
    <row r="48" spans="1:18" ht="12">
      <c r="A48" s="45"/>
      <c r="B48" s="46">
        <v>136</v>
      </c>
      <c r="C48" s="47" t="s">
        <v>435</v>
      </c>
      <c r="D48" s="47">
        <v>1</v>
      </c>
      <c r="E48" s="48" t="s">
        <v>361</v>
      </c>
      <c r="F48" s="47">
        <v>3</v>
      </c>
      <c r="G48" s="49">
        <v>8</v>
      </c>
      <c r="H48" s="50" t="s">
        <v>436</v>
      </c>
      <c r="I48" s="51">
        <v>-0.6</v>
      </c>
      <c r="J48" s="50">
        <v>473</v>
      </c>
      <c r="K48" s="47">
        <v>1</v>
      </c>
      <c r="L48" s="49">
        <v>4</v>
      </c>
      <c r="M48" s="50" t="s">
        <v>437</v>
      </c>
      <c r="N48" s="51">
        <v>0.1</v>
      </c>
      <c r="O48" s="50">
        <v>487</v>
      </c>
      <c r="P48" s="48">
        <f t="shared" si="2"/>
        <v>960</v>
      </c>
      <c r="Q48" s="48">
        <f t="shared" si="3"/>
        <v>43</v>
      </c>
      <c r="R48" s="52"/>
    </row>
    <row r="49" spans="1:18" ht="12">
      <c r="A49" s="45"/>
      <c r="B49" s="46">
        <v>91</v>
      </c>
      <c r="C49" s="47" t="s">
        <v>438</v>
      </c>
      <c r="D49" s="47">
        <v>1</v>
      </c>
      <c r="E49" s="48" t="s">
        <v>354</v>
      </c>
      <c r="F49" s="47">
        <v>1</v>
      </c>
      <c r="G49" s="49">
        <v>7</v>
      </c>
      <c r="H49" s="50" t="s">
        <v>439</v>
      </c>
      <c r="I49" s="51">
        <v>-0.5</v>
      </c>
      <c r="J49" s="50">
        <v>465</v>
      </c>
      <c r="K49" s="47">
        <v>3</v>
      </c>
      <c r="L49" s="49">
        <v>3</v>
      </c>
      <c r="M49" s="50" t="s">
        <v>440</v>
      </c>
      <c r="N49" s="51">
        <v>0</v>
      </c>
      <c r="O49" s="50">
        <v>482</v>
      </c>
      <c r="P49" s="48">
        <f t="shared" si="2"/>
        <v>947</v>
      </c>
      <c r="Q49" s="48">
        <f t="shared" si="3"/>
        <v>44</v>
      </c>
      <c r="R49" s="52"/>
    </row>
    <row r="50" spans="1:18" ht="12">
      <c r="A50" s="45"/>
      <c r="B50" s="46">
        <v>288</v>
      </c>
      <c r="C50" s="47" t="s">
        <v>441</v>
      </c>
      <c r="D50" s="47">
        <v>1</v>
      </c>
      <c r="E50" s="48" t="s">
        <v>322</v>
      </c>
      <c r="F50" s="47">
        <v>1</v>
      </c>
      <c r="G50" s="49">
        <v>4</v>
      </c>
      <c r="H50" s="50" t="s">
        <v>442</v>
      </c>
      <c r="I50" s="51">
        <v>-0.5</v>
      </c>
      <c r="J50" s="50">
        <v>434</v>
      </c>
      <c r="K50" s="47">
        <v>2</v>
      </c>
      <c r="L50" s="49">
        <v>8</v>
      </c>
      <c r="M50" s="50" t="s">
        <v>443</v>
      </c>
      <c r="N50" s="51">
        <v>-0.3</v>
      </c>
      <c r="O50" s="50">
        <v>469</v>
      </c>
      <c r="P50" s="48">
        <f t="shared" si="2"/>
        <v>903</v>
      </c>
      <c r="Q50" s="48">
        <f t="shared" si="3"/>
        <v>45</v>
      </c>
      <c r="R50" s="52"/>
    </row>
    <row r="51" spans="1:18" ht="12">
      <c r="A51" s="45"/>
      <c r="B51" s="46">
        <v>263</v>
      </c>
      <c r="C51" s="47" t="s">
        <v>444</v>
      </c>
      <c r="D51" s="47">
        <v>2</v>
      </c>
      <c r="E51" s="48" t="s">
        <v>334</v>
      </c>
      <c r="F51" s="47">
        <v>5</v>
      </c>
      <c r="G51" s="49">
        <v>7</v>
      </c>
      <c r="H51" s="50" t="s">
        <v>445</v>
      </c>
      <c r="I51" s="51">
        <v>0</v>
      </c>
      <c r="J51" s="50">
        <v>448</v>
      </c>
      <c r="K51" s="47">
        <v>7</v>
      </c>
      <c r="L51" s="49">
        <v>4</v>
      </c>
      <c r="M51" s="50" t="s">
        <v>446</v>
      </c>
      <c r="N51" s="51">
        <v>0.8</v>
      </c>
      <c r="O51" s="50">
        <v>427</v>
      </c>
      <c r="P51" s="48">
        <f t="shared" si="2"/>
        <v>875</v>
      </c>
      <c r="Q51" s="48">
        <f t="shared" si="3"/>
        <v>46</v>
      </c>
      <c r="R51" s="52"/>
    </row>
    <row r="52" spans="1:18" ht="12">
      <c r="A52" s="45"/>
      <c r="B52" s="46">
        <v>135</v>
      </c>
      <c r="C52" s="47" t="s">
        <v>447</v>
      </c>
      <c r="D52" s="47">
        <v>1</v>
      </c>
      <c r="E52" s="48" t="s">
        <v>361</v>
      </c>
      <c r="F52" s="47">
        <v>4</v>
      </c>
      <c r="G52" s="49">
        <v>7</v>
      </c>
      <c r="H52" s="50" t="s">
        <v>448</v>
      </c>
      <c r="I52" s="51">
        <v>-0.4</v>
      </c>
      <c r="J52" s="50">
        <v>438</v>
      </c>
      <c r="K52" s="47">
        <v>2</v>
      </c>
      <c r="L52" s="49">
        <v>3</v>
      </c>
      <c r="M52" s="50" t="s">
        <v>449</v>
      </c>
      <c r="N52" s="51">
        <v>-0.3</v>
      </c>
      <c r="O52" s="50">
        <v>436</v>
      </c>
      <c r="P52" s="48">
        <f t="shared" si="2"/>
        <v>874</v>
      </c>
      <c r="Q52" s="48">
        <f t="shared" si="3"/>
        <v>47</v>
      </c>
      <c r="R52" s="52"/>
    </row>
    <row r="53" spans="1:18" ht="12">
      <c r="A53" s="45"/>
      <c r="B53" s="46">
        <v>23</v>
      </c>
      <c r="C53" s="47" t="s">
        <v>450</v>
      </c>
      <c r="D53" s="47">
        <v>1</v>
      </c>
      <c r="E53" s="48" t="s">
        <v>324</v>
      </c>
      <c r="F53" s="47">
        <v>1</v>
      </c>
      <c r="G53" s="49">
        <v>2</v>
      </c>
      <c r="H53" s="50" t="s">
        <v>451</v>
      </c>
      <c r="I53" s="51">
        <v>-0.5</v>
      </c>
      <c r="J53" s="50">
        <v>414</v>
      </c>
      <c r="K53" s="47">
        <v>2</v>
      </c>
      <c r="L53" s="49">
        <v>6</v>
      </c>
      <c r="M53" s="50" t="s">
        <v>452</v>
      </c>
      <c r="N53" s="51">
        <v>-0.3</v>
      </c>
      <c r="O53" s="50">
        <v>454</v>
      </c>
      <c r="P53" s="48">
        <f t="shared" si="2"/>
        <v>868</v>
      </c>
      <c r="Q53" s="48">
        <f t="shared" si="3"/>
        <v>48</v>
      </c>
      <c r="R53" s="52"/>
    </row>
    <row r="54" spans="1:18" ht="12">
      <c r="A54" s="45"/>
      <c r="B54" s="46">
        <v>137</v>
      </c>
      <c r="C54" s="47" t="s">
        <v>453</v>
      </c>
      <c r="D54" s="47">
        <v>1</v>
      </c>
      <c r="E54" s="48" t="s">
        <v>361</v>
      </c>
      <c r="F54" s="47">
        <v>4</v>
      </c>
      <c r="G54" s="49">
        <v>5</v>
      </c>
      <c r="H54" s="50" t="s">
        <v>454</v>
      </c>
      <c r="I54" s="51">
        <v>-0.4</v>
      </c>
      <c r="J54" s="50">
        <v>418</v>
      </c>
      <c r="K54" s="47">
        <v>2</v>
      </c>
      <c r="L54" s="49">
        <v>1</v>
      </c>
      <c r="M54" s="50" t="s">
        <v>455</v>
      </c>
      <c r="N54" s="51">
        <v>-0.3</v>
      </c>
      <c r="O54" s="50">
        <v>449</v>
      </c>
      <c r="P54" s="48">
        <f t="shared" si="2"/>
        <v>867</v>
      </c>
      <c r="Q54" s="48">
        <f t="shared" si="3"/>
        <v>49</v>
      </c>
      <c r="R54" s="52"/>
    </row>
    <row r="55" spans="1:18" ht="12">
      <c r="A55" s="45"/>
      <c r="B55" s="46">
        <v>95</v>
      </c>
      <c r="C55" s="47" t="s">
        <v>456</v>
      </c>
      <c r="D55" s="47">
        <v>1</v>
      </c>
      <c r="E55" s="48" t="s">
        <v>354</v>
      </c>
      <c r="F55" s="47">
        <v>2</v>
      </c>
      <c r="G55" s="49">
        <v>5</v>
      </c>
      <c r="H55" s="50" t="s">
        <v>457</v>
      </c>
      <c r="I55" s="51">
        <v>-0.4</v>
      </c>
      <c r="J55" s="50">
        <v>479</v>
      </c>
      <c r="K55" s="47">
        <v>4</v>
      </c>
      <c r="L55" s="49">
        <v>1</v>
      </c>
      <c r="M55" s="50" t="s">
        <v>458</v>
      </c>
      <c r="N55" s="51">
        <v>-0.3</v>
      </c>
      <c r="O55" s="50">
        <v>388</v>
      </c>
      <c r="P55" s="48">
        <f t="shared" si="2"/>
        <v>867</v>
      </c>
      <c r="Q55" s="48">
        <f t="shared" si="3"/>
        <v>49</v>
      </c>
      <c r="R55" s="52"/>
    </row>
    <row r="56" spans="1:18" ht="12">
      <c r="A56" s="45"/>
      <c r="B56" s="46">
        <v>555</v>
      </c>
      <c r="C56" s="47" t="s">
        <v>459</v>
      </c>
      <c r="D56" s="47">
        <v>1</v>
      </c>
      <c r="E56" s="48" t="s">
        <v>347</v>
      </c>
      <c r="F56" s="47">
        <v>4</v>
      </c>
      <c r="G56" s="49">
        <v>3</v>
      </c>
      <c r="H56" s="50" t="s">
        <v>460</v>
      </c>
      <c r="I56" s="51">
        <v>-0.4</v>
      </c>
      <c r="J56" s="50">
        <v>370</v>
      </c>
      <c r="K56" s="47">
        <v>1</v>
      </c>
      <c r="L56" s="49">
        <v>7</v>
      </c>
      <c r="M56" s="50" t="s">
        <v>461</v>
      </c>
      <c r="N56" s="51">
        <v>0.1</v>
      </c>
      <c r="O56" s="50">
        <v>395</v>
      </c>
      <c r="P56" s="48">
        <f t="shared" si="2"/>
        <v>765</v>
      </c>
      <c r="Q56" s="48">
        <f t="shared" si="3"/>
        <v>51</v>
      </c>
      <c r="R56" s="52"/>
    </row>
    <row r="57" spans="1:18" ht="12">
      <c r="A57" s="45"/>
      <c r="B57" s="46">
        <v>984</v>
      </c>
      <c r="C57" s="47" t="s">
        <v>462</v>
      </c>
      <c r="D57" s="47">
        <v>2</v>
      </c>
      <c r="E57" s="48" t="s">
        <v>365</v>
      </c>
      <c r="F57" s="47">
        <v>6</v>
      </c>
      <c r="G57" s="49">
        <v>1</v>
      </c>
      <c r="H57" s="50" t="s">
        <v>463</v>
      </c>
      <c r="I57" s="51">
        <v>0</v>
      </c>
      <c r="J57" s="50">
        <v>241</v>
      </c>
      <c r="K57" s="47">
        <v>7</v>
      </c>
      <c r="L57" s="49">
        <v>6</v>
      </c>
      <c r="M57" s="50" t="s">
        <v>464</v>
      </c>
      <c r="N57" s="51">
        <v>0.8</v>
      </c>
      <c r="O57" s="50">
        <v>294</v>
      </c>
      <c r="P57" s="48">
        <f t="shared" si="2"/>
        <v>535</v>
      </c>
      <c r="Q57" s="48">
        <f t="shared" si="3"/>
        <v>52</v>
      </c>
      <c r="R57" s="52"/>
    </row>
    <row r="58" spans="1:18" ht="12">
      <c r="A58" s="45"/>
      <c r="B58" s="46">
        <v>842</v>
      </c>
      <c r="C58" s="47" t="s">
        <v>465</v>
      </c>
      <c r="D58" s="47">
        <v>1</v>
      </c>
      <c r="E58" s="48" t="s">
        <v>407</v>
      </c>
      <c r="F58" s="47">
        <v>5</v>
      </c>
      <c r="G58" s="49">
        <v>3</v>
      </c>
      <c r="H58" s="50" t="s">
        <v>386</v>
      </c>
      <c r="I58" s="51">
        <v>0</v>
      </c>
      <c r="J58" s="50">
        <v>579</v>
      </c>
      <c r="K58" s="47">
        <v>6</v>
      </c>
      <c r="L58" s="49">
        <v>7</v>
      </c>
      <c r="M58" s="50" t="s">
        <v>466</v>
      </c>
      <c r="N58" s="51"/>
      <c r="O58" s="50"/>
      <c r="P58" s="48"/>
      <c r="Q58" s="48">
        <f>IF(P58="","",RANK(P58,$O$6:$O$61))</f>
      </c>
      <c r="R58" s="52"/>
    </row>
    <row r="59" spans="1:18" ht="12">
      <c r="A59" s="45"/>
      <c r="B59" s="46">
        <v>2701</v>
      </c>
      <c r="C59" s="47" t="s">
        <v>467</v>
      </c>
      <c r="D59" s="47">
        <v>1</v>
      </c>
      <c r="E59" s="48" t="s">
        <v>320</v>
      </c>
      <c r="F59" s="47">
        <v>2</v>
      </c>
      <c r="G59" s="49">
        <v>6</v>
      </c>
      <c r="H59" s="50" t="s">
        <v>466</v>
      </c>
      <c r="I59" s="51"/>
      <c r="J59" s="50"/>
      <c r="K59" s="47">
        <v>4</v>
      </c>
      <c r="L59" s="49">
        <v>2</v>
      </c>
      <c r="M59" s="50" t="s">
        <v>466</v>
      </c>
      <c r="N59" s="51"/>
      <c r="O59" s="50"/>
      <c r="P59" s="48"/>
      <c r="Q59" s="48">
        <f>IF(P59="","",RANK(P59,$P$6:$P$61))</f>
      </c>
      <c r="R59" s="52"/>
    </row>
    <row r="60" spans="1:18" ht="12">
      <c r="A60" s="45"/>
      <c r="B60" s="46">
        <v>953</v>
      </c>
      <c r="C60" s="47" t="s">
        <v>468</v>
      </c>
      <c r="D60" s="47">
        <v>1</v>
      </c>
      <c r="E60" s="48" t="s">
        <v>365</v>
      </c>
      <c r="F60" s="47">
        <v>2</v>
      </c>
      <c r="G60" s="49">
        <v>8</v>
      </c>
      <c r="H60" s="50" t="s">
        <v>466</v>
      </c>
      <c r="I60" s="51"/>
      <c r="J60" s="50"/>
      <c r="K60" s="47">
        <v>4</v>
      </c>
      <c r="L60" s="49">
        <v>4</v>
      </c>
      <c r="M60" s="50" t="s">
        <v>466</v>
      </c>
      <c r="N60" s="51"/>
      <c r="O60" s="50"/>
      <c r="P60" s="48"/>
      <c r="Q60" s="48">
        <f>IF(P60="","",RANK(P60,$O$6:$O$61))</f>
      </c>
      <c r="R60" s="52"/>
    </row>
    <row r="61" spans="1:18" ht="12">
      <c r="A61" s="45"/>
      <c r="B61" s="46"/>
      <c r="C61" s="47"/>
      <c r="D61" s="47"/>
      <c r="E61" s="48"/>
      <c r="F61" s="47"/>
      <c r="G61" s="49"/>
      <c r="H61" s="50"/>
      <c r="I61" s="51"/>
      <c r="J61" s="50"/>
      <c r="K61" s="47"/>
      <c r="L61" s="49"/>
      <c r="M61" s="50"/>
      <c r="N61" s="51"/>
      <c r="O61" s="50"/>
      <c r="P61" s="48"/>
      <c r="Q61" s="48"/>
      <c r="R61" s="52"/>
    </row>
    <row r="62" spans="1:18" ht="12">
      <c r="A62" s="45"/>
      <c r="B62" s="34"/>
      <c r="C62" s="33"/>
      <c r="D62" s="33"/>
      <c r="E62" s="34"/>
      <c r="F62" s="33"/>
      <c r="G62" s="33"/>
      <c r="H62" s="34"/>
      <c r="I62" s="35"/>
      <c r="J62" s="34"/>
      <c r="K62" s="34"/>
      <c r="L62" s="34"/>
      <c r="M62" s="34"/>
      <c r="N62" s="35"/>
      <c r="O62" s="34"/>
      <c r="P62" s="34"/>
      <c r="Q62" s="34"/>
      <c r="R62" s="45"/>
    </row>
    <row r="63" spans="1:18" ht="12">
      <c r="A63" s="45"/>
      <c r="B63" s="45"/>
      <c r="C63" s="29"/>
      <c r="E63" s="45"/>
      <c r="H63" s="45"/>
      <c r="J63" s="45"/>
      <c r="K63" s="45"/>
      <c r="L63" s="45"/>
      <c r="M63" s="45"/>
      <c r="O63" s="45"/>
      <c r="P63" s="45"/>
      <c r="Q63" s="45"/>
      <c r="R63" s="45"/>
    </row>
    <row r="64" spans="1:18" ht="12">
      <c r="A64" s="45"/>
      <c r="B64" s="45"/>
      <c r="C64" s="29"/>
      <c r="E64" s="45"/>
      <c r="H64" s="45"/>
      <c r="J64" s="45"/>
      <c r="K64" s="45"/>
      <c r="L64" s="45"/>
      <c r="M64" s="45"/>
      <c r="O64" s="45"/>
      <c r="P64" s="45"/>
      <c r="Q64" s="45"/>
      <c r="R64" s="45"/>
    </row>
    <row r="65" spans="1:18" ht="12">
      <c r="A65" s="45"/>
      <c r="B65" s="45"/>
      <c r="C65" s="29"/>
      <c r="E65" s="45"/>
      <c r="H65" s="45"/>
      <c r="J65" s="45"/>
      <c r="K65" s="45"/>
      <c r="L65" s="45"/>
      <c r="M65" s="45"/>
      <c r="O65" s="45"/>
      <c r="P65" s="45"/>
      <c r="Q65" s="45"/>
      <c r="R65" s="45"/>
    </row>
    <row r="66" spans="1:18" ht="12">
      <c r="A66" s="45"/>
      <c r="B66" s="45"/>
      <c r="C66" s="29"/>
      <c r="E66" s="45"/>
      <c r="H66" s="45"/>
      <c r="J66" s="45"/>
      <c r="K66" s="45"/>
      <c r="L66" s="45"/>
      <c r="M66" s="45"/>
      <c r="O66" s="45"/>
      <c r="P66" s="45"/>
      <c r="Q66" s="45"/>
      <c r="R66" s="45"/>
    </row>
    <row r="67" spans="1:18" ht="12">
      <c r="A67" s="45"/>
      <c r="B67" s="45"/>
      <c r="C67" s="29"/>
      <c r="E67" s="45"/>
      <c r="H67" s="45"/>
      <c r="J67" s="45"/>
      <c r="K67" s="45"/>
      <c r="L67" s="45"/>
      <c r="M67" s="45"/>
      <c r="O67" s="45"/>
      <c r="P67" s="45"/>
      <c r="Q67" s="45"/>
      <c r="R67" s="45"/>
    </row>
    <row r="68" spans="1:18" ht="12">
      <c r="A68" s="45"/>
      <c r="B68" s="45"/>
      <c r="C68" s="29"/>
      <c r="E68" s="45"/>
      <c r="H68" s="45"/>
      <c r="J68" s="45"/>
      <c r="K68" s="45"/>
      <c r="L68" s="45"/>
      <c r="M68" s="45"/>
      <c r="O68" s="45"/>
      <c r="P68" s="45"/>
      <c r="Q68" s="45"/>
      <c r="R68" s="45"/>
    </row>
    <row r="69" spans="1:18" ht="12">
      <c r="A69" s="45"/>
      <c r="B69" s="45"/>
      <c r="C69" s="29"/>
      <c r="E69" s="45"/>
      <c r="H69" s="45"/>
      <c r="J69" s="45"/>
      <c r="K69" s="45"/>
      <c r="L69" s="45"/>
      <c r="M69" s="45"/>
      <c r="O69" s="45"/>
      <c r="P69" s="45"/>
      <c r="Q69" s="45"/>
      <c r="R69" s="45"/>
    </row>
    <row r="70" spans="1:18" ht="12">
      <c r="A70" s="45"/>
      <c r="B70" s="45"/>
      <c r="C70" s="29"/>
      <c r="E70" s="45"/>
      <c r="H70" s="45"/>
      <c r="J70" s="45"/>
      <c r="K70" s="45"/>
      <c r="L70" s="45"/>
      <c r="M70" s="45"/>
      <c r="O70" s="45"/>
      <c r="P70" s="45"/>
      <c r="Q70" s="45"/>
      <c r="R70" s="45"/>
    </row>
    <row r="71" spans="1:18" ht="12">
      <c r="A71" s="45"/>
      <c r="B71" s="45"/>
      <c r="C71" s="29"/>
      <c r="E71" s="45"/>
      <c r="H71" s="45"/>
      <c r="J71" s="45"/>
      <c r="K71" s="45"/>
      <c r="L71" s="45"/>
      <c r="M71" s="45"/>
      <c r="O71" s="45"/>
      <c r="P71" s="45"/>
      <c r="Q71" s="45"/>
      <c r="R71" s="45"/>
    </row>
    <row r="72" spans="1:18" ht="12">
      <c r="A72" s="45"/>
      <c r="B72" s="45"/>
      <c r="C72" s="29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2">
      <c r="A73" s="45"/>
      <c r="B73" s="45"/>
      <c r="C73" s="29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2">
      <c r="A74" s="45"/>
      <c r="B74" s="45"/>
      <c r="C74" s="29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2">
      <c r="A75" s="45"/>
      <c r="B75" s="45"/>
      <c r="C75" s="29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</sheetData>
  <sheetProtection/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133" zoomScaleNormal="133" zoomScaleSheetLayoutView="100" zoomScalePageLayoutView="0" workbookViewId="0" topLeftCell="A1">
      <selection activeCell="R18" sqref="R18"/>
    </sheetView>
  </sheetViews>
  <sheetFormatPr defaultColWidth="13.16015625" defaultRowHeight="15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53" customWidth="1"/>
    <col min="5" max="5" width="14.83203125" style="0" customWidth="1"/>
    <col min="6" max="6" width="3.83203125" style="53" customWidth="1"/>
    <col min="7" max="7" width="5" style="53" customWidth="1"/>
    <col min="8" max="8" width="6.83203125" style="54" customWidth="1"/>
    <col min="9" max="9" width="7" style="55" customWidth="1"/>
    <col min="10" max="10" width="5.83203125" style="0" customWidth="1"/>
    <col min="11" max="11" width="3.83203125" style="0" customWidth="1"/>
    <col min="12" max="12" width="5" style="0" customWidth="1"/>
    <col min="13" max="13" width="6.83203125" style="54" customWidth="1"/>
    <col min="14" max="14" width="7" style="55" customWidth="1"/>
    <col min="15" max="15" width="5.83203125" style="0" customWidth="1"/>
    <col min="16" max="16" width="3.83203125" style="0" customWidth="1"/>
    <col min="17" max="17" width="5" style="0" customWidth="1"/>
    <col min="18" max="18" width="8.33203125" style="0" customWidth="1"/>
    <col min="19" max="19" width="5.83203125" style="0" customWidth="1"/>
    <col min="20" max="20" width="10" style="0" customWidth="1"/>
    <col min="21" max="21" width="5.83203125" style="0" customWidth="1"/>
    <col min="22" max="22" width="3.66015625" style="0" customWidth="1"/>
    <col min="23" max="23" width="13.16015625" style="0" customWidth="1"/>
    <col min="24" max="24" width="13" style="0" customWidth="1"/>
    <col min="25" max="25" width="13.16015625" style="0" customWidth="1"/>
    <col min="26" max="26" width="12" style="0" customWidth="1"/>
    <col min="27" max="27" width="0.1640625" style="0" customWidth="1"/>
    <col min="28" max="28" width="20.66015625" style="0" customWidth="1"/>
  </cols>
  <sheetData>
    <row r="1" spans="1:22" ht="17.25" customHeight="1">
      <c r="A1" s="61"/>
      <c r="B1" s="56" t="s">
        <v>469</v>
      </c>
      <c r="C1" s="57"/>
      <c r="D1" s="58"/>
      <c r="E1" s="57"/>
      <c r="F1" s="58"/>
      <c r="G1" s="58"/>
      <c r="H1" s="57"/>
      <c r="I1" s="59"/>
      <c r="J1" s="57"/>
      <c r="K1" s="58"/>
      <c r="L1" s="60"/>
      <c r="M1" s="61"/>
      <c r="O1" s="61"/>
      <c r="P1" s="61"/>
      <c r="Q1" s="61"/>
      <c r="R1" s="61"/>
      <c r="S1" s="61"/>
      <c r="T1" s="61"/>
      <c r="U1" s="61"/>
      <c r="V1" s="61"/>
    </row>
    <row r="2" spans="1:22" ht="10.5">
      <c r="A2" s="61"/>
      <c r="B2" s="57"/>
      <c r="C2" s="57"/>
      <c r="D2" s="58"/>
      <c r="E2" s="57"/>
      <c r="F2" s="58"/>
      <c r="G2" s="58"/>
      <c r="H2" s="57"/>
      <c r="I2" s="59"/>
      <c r="J2" s="57"/>
      <c r="K2" s="58"/>
      <c r="L2" s="53"/>
      <c r="M2" s="61"/>
      <c r="O2" s="61"/>
      <c r="P2" s="61"/>
      <c r="Q2" s="61"/>
      <c r="R2" s="61"/>
      <c r="S2" s="61"/>
      <c r="T2" s="61"/>
      <c r="U2" s="62" t="s">
        <v>470</v>
      </c>
      <c r="V2" s="61"/>
    </row>
    <row r="3" spans="1:22" ht="10.5">
      <c r="A3" s="61"/>
      <c r="B3" s="63"/>
      <c r="C3" s="64"/>
      <c r="D3" s="64"/>
      <c r="E3" s="64"/>
      <c r="F3" s="65"/>
      <c r="G3" s="57"/>
      <c r="H3" s="58" t="s">
        <v>306</v>
      </c>
      <c r="I3" s="66"/>
      <c r="J3" s="58"/>
      <c r="K3" s="64"/>
      <c r="L3" s="58"/>
      <c r="M3" s="58" t="s">
        <v>307</v>
      </c>
      <c r="N3" s="66"/>
      <c r="O3" s="58"/>
      <c r="P3" s="64"/>
      <c r="Q3" s="58"/>
      <c r="R3" s="58" t="s">
        <v>471</v>
      </c>
      <c r="S3" s="58"/>
      <c r="T3" s="64"/>
      <c r="U3" s="64"/>
      <c r="V3" s="60"/>
    </row>
    <row r="4" spans="1:22" ht="10.5" customHeight="1">
      <c r="A4" s="61"/>
      <c r="B4" s="60" t="s">
        <v>308</v>
      </c>
      <c r="C4" s="67" t="s">
        <v>309</v>
      </c>
      <c r="D4" s="67" t="s">
        <v>310</v>
      </c>
      <c r="E4" s="67" t="s">
        <v>311</v>
      </c>
      <c r="F4" s="67"/>
      <c r="H4" s="53"/>
      <c r="I4" s="68"/>
      <c r="J4" s="53"/>
      <c r="K4" s="67"/>
      <c r="L4" s="53"/>
      <c r="M4" s="53"/>
      <c r="N4" s="68"/>
      <c r="O4" s="53"/>
      <c r="P4" s="67"/>
      <c r="Q4" s="53"/>
      <c r="R4" s="53"/>
      <c r="S4" s="53"/>
      <c r="T4" s="67" t="s">
        <v>312</v>
      </c>
      <c r="U4" s="67"/>
      <c r="V4" s="60"/>
    </row>
    <row r="5" spans="1:22" ht="10.5" customHeight="1">
      <c r="A5" s="61"/>
      <c r="B5" s="60"/>
      <c r="C5" s="67"/>
      <c r="D5" s="67"/>
      <c r="E5" s="67"/>
      <c r="F5" s="67" t="s">
        <v>313</v>
      </c>
      <c r="G5" s="53" t="s">
        <v>314</v>
      </c>
      <c r="H5" s="53" t="s">
        <v>315</v>
      </c>
      <c r="I5" s="68" t="s">
        <v>316</v>
      </c>
      <c r="J5" s="53" t="s">
        <v>317</v>
      </c>
      <c r="K5" s="67" t="s">
        <v>313</v>
      </c>
      <c r="L5" s="53" t="s">
        <v>314</v>
      </c>
      <c r="M5" s="53" t="s">
        <v>315</v>
      </c>
      <c r="N5" s="68" t="s">
        <v>316</v>
      </c>
      <c r="O5" s="53" t="s">
        <v>317</v>
      </c>
      <c r="P5" s="67" t="s">
        <v>313</v>
      </c>
      <c r="Q5" s="53" t="s">
        <v>314</v>
      </c>
      <c r="R5" s="53" t="s">
        <v>315</v>
      </c>
      <c r="S5" s="69" t="s">
        <v>317</v>
      </c>
      <c r="T5" s="67" t="s">
        <v>317</v>
      </c>
      <c r="U5" s="67" t="s">
        <v>318</v>
      </c>
      <c r="V5" s="60"/>
    </row>
    <row r="6" spans="1:22" ht="10.5">
      <c r="A6" s="61">
        <v>1</v>
      </c>
      <c r="B6" s="70">
        <v>121</v>
      </c>
      <c r="C6" s="71" t="s">
        <v>472</v>
      </c>
      <c r="D6" s="72">
        <v>2</v>
      </c>
      <c r="E6" s="71" t="s">
        <v>473</v>
      </c>
      <c r="F6" s="72">
        <v>5</v>
      </c>
      <c r="G6" s="73">
        <v>4</v>
      </c>
      <c r="H6" s="74" t="s">
        <v>51</v>
      </c>
      <c r="I6" s="75">
        <v>0.4</v>
      </c>
      <c r="J6" s="74">
        <v>913</v>
      </c>
      <c r="K6" s="72">
        <v>3</v>
      </c>
      <c r="L6" s="73">
        <v>8</v>
      </c>
      <c r="M6" s="74" t="s">
        <v>60</v>
      </c>
      <c r="N6" s="75">
        <v>0.4</v>
      </c>
      <c r="O6" s="74">
        <v>953</v>
      </c>
      <c r="P6" s="71">
        <v>5</v>
      </c>
      <c r="Q6" s="74">
        <v>6</v>
      </c>
      <c r="R6" s="76" t="s">
        <v>69</v>
      </c>
      <c r="S6" s="74">
        <v>904</v>
      </c>
      <c r="T6" s="71">
        <f aca="true" t="shared" si="0" ref="T6:T29">IF(H6="","",J6+O6+S6)</f>
        <v>2770</v>
      </c>
      <c r="U6" s="71">
        <f aca="true" t="shared" si="1" ref="U6:U45">IF(T6="","",RANK(T6,$T$6:$T$45))</f>
        <v>1</v>
      </c>
      <c r="V6" s="77" t="s">
        <v>474</v>
      </c>
    </row>
    <row r="7" spans="1:22" ht="10.5">
      <c r="A7" s="61">
        <v>2</v>
      </c>
      <c r="B7" s="70">
        <v>79</v>
      </c>
      <c r="C7" s="71" t="s">
        <v>475</v>
      </c>
      <c r="D7" s="72">
        <v>3</v>
      </c>
      <c r="E7" s="71" t="s">
        <v>476</v>
      </c>
      <c r="F7" s="72">
        <v>1</v>
      </c>
      <c r="G7" s="73">
        <v>4</v>
      </c>
      <c r="H7" s="74" t="s">
        <v>53</v>
      </c>
      <c r="I7" s="75">
        <v>-0.1</v>
      </c>
      <c r="J7" s="74">
        <v>927</v>
      </c>
      <c r="K7" s="72">
        <v>4</v>
      </c>
      <c r="L7" s="73">
        <v>8</v>
      </c>
      <c r="M7" s="74" t="s">
        <v>61</v>
      </c>
      <c r="N7" s="75">
        <v>0</v>
      </c>
      <c r="O7" s="74">
        <v>954</v>
      </c>
      <c r="P7" s="71">
        <v>5</v>
      </c>
      <c r="Q7" s="74">
        <v>4</v>
      </c>
      <c r="R7" s="76" t="s">
        <v>70</v>
      </c>
      <c r="S7" s="74">
        <v>884</v>
      </c>
      <c r="T7" s="71">
        <f t="shared" si="0"/>
        <v>2765</v>
      </c>
      <c r="U7" s="71">
        <f t="shared" si="1"/>
        <v>2</v>
      </c>
      <c r="V7" s="77" t="s">
        <v>474</v>
      </c>
    </row>
    <row r="8" spans="1:22" ht="10.5">
      <c r="A8" s="61">
        <v>3</v>
      </c>
      <c r="B8" s="70">
        <v>87</v>
      </c>
      <c r="C8" s="71" t="s">
        <v>477</v>
      </c>
      <c r="D8" s="72">
        <v>2</v>
      </c>
      <c r="E8" s="71" t="s">
        <v>476</v>
      </c>
      <c r="F8" s="72">
        <v>5</v>
      </c>
      <c r="G8" s="73">
        <v>1</v>
      </c>
      <c r="H8" s="74" t="s">
        <v>54</v>
      </c>
      <c r="I8" s="75">
        <v>0.4</v>
      </c>
      <c r="J8" s="74">
        <v>873</v>
      </c>
      <c r="K8" s="72">
        <v>3</v>
      </c>
      <c r="L8" s="73">
        <v>5</v>
      </c>
      <c r="M8" s="74" t="s">
        <v>62</v>
      </c>
      <c r="N8" s="75">
        <v>0.4</v>
      </c>
      <c r="O8" s="74">
        <v>949</v>
      </c>
      <c r="P8" s="71">
        <v>5</v>
      </c>
      <c r="Q8" s="74">
        <v>3</v>
      </c>
      <c r="R8" s="76" t="s">
        <v>71</v>
      </c>
      <c r="S8" s="74">
        <v>930</v>
      </c>
      <c r="T8" s="71">
        <f t="shared" si="0"/>
        <v>2752</v>
      </c>
      <c r="U8" s="71">
        <f t="shared" si="1"/>
        <v>3</v>
      </c>
      <c r="V8" s="77"/>
    </row>
    <row r="9" spans="1:22" ht="10.5">
      <c r="A9" s="61">
        <v>4</v>
      </c>
      <c r="B9" s="70">
        <v>123</v>
      </c>
      <c r="C9" s="71" t="s">
        <v>478</v>
      </c>
      <c r="D9" s="72">
        <v>2</v>
      </c>
      <c r="E9" s="71" t="s">
        <v>473</v>
      </c>
      <c r="F9" s="72">
        <v>3</v>
      </c>
      <c r="G9" s="73">
        <v>4</v>
      </c>
      <c r="H9" s="74" t="s">
        <v>55</v>
      </c>
      <c r="I9" s="75">
        <v>0.5</v>
      </c>
      <c r="J9" s="74">
        <v>907</v>
      </c>
      <c r="K9" s="72">
        <v>1</v>
      </c>
      <c r="L9" s="73">
        <v>8</v>
      </c>
      <c r="M9" s="74" t="s">
        <v>63</v>
      </c>
      <c r="N9" s="75">
        <v>0.3</v>
      </c>
      <c r="O9" s="74">
        <v>946</v>
      </c>
      <c r="P9" s="71">
        <v>5</v>
      </c>
      <c r="Q9" s="74">
        <v>5</v>
      </c>
      <c r="R9" s="76" t="s">
        <v>72</v>
      </c>
      <c r="S9" s="74">
        <v>876</v>
      </c>
      <c r="T9" s="71">
        <f t="shared" si="0"/>
        <v>2729</v>
      </c>
      <c r="U9" s="71">
        <f t="shared" si="1"/>
        <v>4</v>
      </c>
      <c r="V9" s="77"/>
    </row>
    <row r="10" spans="1:22" ht="10.5">
      <c r="A10" s="61">
        <v>5</v>
      </c>
      <c r="B10" s="70">
        <v>339</v>
      </c>
      <c r="C10" s="71" t="s">
        <v>479</v>
      </c>
      <c r="D10" s="72">
        <v>2</v>
      </c>
      <c r="E10" s="71" t="s">
        <v>480</v>
      </c>
      <c r="F10" s="72">
        <v>4</v>
      </c>
      <c r="G10" s="73">
        <v>6</v>
      </c>
      <c r="H10" s="74" t="s">
        <v>56</v>
      </c>
      <c r="I10" s="75">
        <v>-0.4</v>
      </c>
      <c r="J10" s="74">
        <v>827</v>
      </c>
      <c r="K10" s="72">
        <v>3</v>
      </c>
      <c r="L10" s="73">
        <v>2</v>
      </c>
      <c r="M10" s="74" t="s">
        <v>64</v>
      </c>
      <c r="N10" s="75">
        <v>0.4</v>
      </c>
      <c r="O10" s="74">
        <v>906</v>
      </c>
      <c r="P10" s="71">
        <v>4</v>
      </c>
      <c r="Q10" s="74">
        <v>3</v>
      </c>
      <c r="R10" s="76" t="s">
        <v>73</v>
      </c>
      <c r="S10" s="74">
        <v>944</v>
      </c>
      <c r="T10" s="71">
        <f t="shared" si="0"/>
        <v>2677</v>
      </c>
      <c r="U10" s="71">
        <f t="shared" si="1"/>
        <v>5</v>
      </c>
      <c r="V10" s="77"/>
    </row>
    <row r="11" spans="1:22" ht="10.5">
      <c r="A11" s="61">
        <v>6</v>
      </c>
      <c r="B11" s="70">
        <v>320</v>
      </c>
      <c r="C11" s="71" t="s">
        <v>481</v>
      </c>
      <c r="D11" s="72">
        <v>2</v>
      </c>
      <c r="E11" s="71" t="s">
        <v>482</v>
      </c>
      <c r="F11" s="72">
        <v>2</v>
      </c>
      <c r="G11" s="73">
        <v>1</v>
      </c>
      <c r="H11" s="74" t="s">
        <v>57</v>
      </c>
      <c r="I11" s="75">
        <v>0</v>
      </c>
      <c r="J11" s="74">
        <v>878</v>
      </c>
      <c r="K11" s="72">
        <v>5</v>
      </c>
      <c r="L11" s="73">
        <v>5</v>
      </c>
      <c r="M11" s="74" t="s">
        <v>65</v>
      </c>
      <c r="N11" s="75">
        <v>0.7</v>
      </c>
      <c r="O11" s="74">
        <v>922</v>
      </c>
      <c r="P11" s="71">
        <v>5</v>
      </c>
      <c r="Q11" s="74">
        <v>8</v>
      </c>
      <c r="R11" s="76" t="s">
        <v>74</v>
      </c>
      <c r="S11" s="74">
        <v>839</v>
      </c>
      <c r="T11" s="71">
        <f t="shared" si="0"/>
        <v>2639</v>
      </c>
      <c r="U11" s="71">
        <f t="shared" si="1"/>
        <v>6</v>
      </c>
      <c r="V11" s="77"/>
    </row>
    <row r="12" spans="1:22" ht="10.5">
      <c r="A12" s="61">
        <v>7</v>
      </c>
      <c r="B12" s="70">
        <v>95</v>
      </c>
      <c r="C12" s="71" t="s">
        <v>483</v>
      </c>
      <c r="D12" s="72">
        <v>1</v>
      </c>
      <c r="E12" s="71" t="s">
        <v>476</v>
      </c>
      <c r="F12" s="72">
        <v>1</v>
      </c>
      <c r="G12" s="73">
        <v>7</v>
      </c>
      <c r="H12" s="74" t="s">
        <v>58</v>
      </c>
      <c r="I12" s="75">
        <v>-0.1</v>
      </c>
      <c r="J12" s="74">
        <v>870</v>
      </c>
      <c r="K12" s="72">
        <v>5</v>
      </c>
      <c r="L12" s="73">
        <v>3</v>
      </c>
      <c r="M12" s="74" t="s">
        <v>66</v>
      </c>
      <c r="N12" s="75">
        <v>0.7</v>
      </c>
      <c r="O12" s="74">
        <v>886</v>
      </c>
      <c r="P12" s="71">
        <v>5</v>
      </c>
      <c r="Q12" s="74">
        <v>2</v>
      </c>
      <c r="R12" s="76" t="s">
        <v>75</v>
      </c>
      <c r="S12" s="74">
        <v>819</v>
      </c>
      <c r="T12" s="71">
        <f t="shared" si="0"/>
        <v>2575</v>
      </c>
      <c r="U12" s="71">
        <f t="shared" si="1"/>
        <v>7</v>
      </c>
      <c r="V12" s="77"/>
    </row>
    <row r="13" spans="1:22" ht="10.5">
      <c r="A13" s="61">
        <v>8</v>
      </c>
      <c r="B13" s="70">
        <v>44</v>
      </c>
      <c r="C13" s="71" t="s">
        <v>484</v>
      </c>
      <c r="D13" s="72">
        <v>2</v>
      </c>
      <c r="E13" s="71" t="s">
        <v>485</v>
      </c>
      <c r="F13" s="72">
        <v>3</v>
      </c>
      <c r="G13" s="73">
        <v>5</v>
      </c>
      <c r="H13" s="74" t="s">
        <v>59</v>
      </c>
      <c r="I13" s="75">
        <v>0.5</v>
      </c>
      <c r="J13" s="74">
        <v>824</v>
      </c>
      <c r="K13" s="72">
        <v>2</v>
      </c>
      <c r="L13" s="73">
        <v>1</v>
      </c>
      <c r="M13" s="74" t="s">
        <v>67</v>
      </c>
      <c r="N13" s="75">
        <v>0.7</v>
      </c>
      <c r="O13" s="74">
        <v>867</v>
      </c>
      <c r="P13" s="71">
        <v>4</v>
      </c>
      <c r="Q13" s="74">
        <v>5</v>
      </c>
      <c r="R13" s="76" t="s">
        <v>76</v>
      </c>
      <c r="S13" s="74">
        <v>879</v>
      </c>
      <c r="T13" s="71">
        <f t="shared" si="0"/>
        <v>2570</v>
      </c>
      <c r="U13" s="71">
        <f t="shared" si="1"/>
        <v>8</v>
      </c>
      <c r="V13" s="77"/>
    </row>
    <row r="14" spans="1:22" ht="10.5">
      <c r="A14" s="61"/>
      <c r="B14" s="70">
        <v>222</v>
      </c>
      <c r="C14" s="71" t="s">
        <v>486</v>
      </c>
      <c r="D14" s="72">
        <v>2</v>
      </c>
      <c r="E14" s="71" t="s">
        <v>487</v>
      </c>
      <c r="F14" s="72">
        <v>1</v>
      </c>
      <c r="G14" s="73">
        <v>6</v>
      </c>
      <c r="H14" s="74" t="s">
        <v>488</v>
      </c>
      <c r="I14" s="75">
        <v>-0.1</v>
      </c>
      <c r="J14" s="74">
        <v>812</v>
      </c>
      <c r="K14" s="72">
        <v>5</v>
      </c>
      <c r="L14" s="73">
        <v>2</v>
      </c>
      <c r="M14" s="74" t="s">
        <v>489</v>
      </c>
      <c r="N14" s="75">
        <v>0.7</v>
      </c>
      <c r="O14" s="74">
        <v>858</v>
      </c>
      <c r="P14" s="71">
        <v>4</v>
      </c>
      <c r="Q14" s="74">
        <v>6</v>
      </c>
      <c r="R14" s="76" t="s">
        <v>490</v>
      </c>
      <c r="S14" s="74">
        <v>868</v>
      </c>
      <c r="T14" s="71">
        <f t="shared" si="0"/>
        <v>2538</v>
      </c>
      <c r="U14" s="71">
        <f t="shared" si="1"/>
        <v>9</v>
      </c>
      <c r="V14" s="77"/>
    </row>
    <row r="15" spans="1:22" ht="10.5">
      <c r="A15" s="61"/>
      <c r="B15" s="70">
        <v>124</v>
      </c>
      <c r="C15" s="71" t="s">
        <v>491</v>
      </c>
      <c r="D15" s="72">
        <v>2</v>
      </c>
      <c r="E15" s="71" t="s">
        <v>473</v>
      </c>
      <c r="F15" s="72">
        <v>4</v>
      </c>
      <c r="G15" s="73">
        <v>7</v>
      </c>
      <c r="H15" s="74" t="s">
        <v>492</v>
      </c>
      <c r="I15" s="75">
        <v>-0.4</v>
      </c>
      <c r="J15" s="74">
        <v>806</v>
      </c>
      <c r="K15" s="72">
        <v>3</v>
      </c>
      <c r="L15" s="73">
        <v>3</v>
      </c>
      <c r="M15" s="74" t="s">
        <v>493</v>
      </c>
      <c r="N15" s="75">
        <v>0.4</v>
      </c>
      <c r="O15" s="74">
        <v>850</v>
      </c>
      <c r="P15" s="71">
        <v>4</v>
      </c>
      <c r="Q15" s="74">
        <v>7</v>
      </c>
      <c r="R15" s="76" t="s">
        <v>494</v>
      </c>
      <c r="S15" s="74">
        <v>843</v>
      </c>
      <c r="T15" s="71">
        <f t="shared" si="0"/>
        <v>2499</v>
      </c>
      <c r="U15" s="71">
        <f t="shared" si="1"/>
        <v>10</v>
      </c>
      <c r="V15" s="77"/>
    </row>
    <row r="16" spans="1:22" ht="10.5">
      <c r="A16" s="61"/>
      <c r="B16" s="70">
        <v>346</v>
      </c>
      <c r="C16" s="71" t="s">
        <v>495</v>
      </c>
      <c r="D16" s="72">
        <v>1</v>
      </c>
      <c r="E16" s="71" t="s">
        <v>480</v>
      </c>
      <c r="F16" s="72">
        <v>3</v>
      </c>
      <c r="G16" s="73">
        <v>7</v>
      </c>
      <c r="H16" s="74" t="s">
        <v>496</v>
      </c>
      <c r="I16" s="75">
        <v>0.5</v>
      </c>
      <c r="J16" s="74">
        <v>787</v>
      </c>
      <c r="K16" s="72">
        <v>2</v>
      </c>
      <c r="L16" s="73">
        <v>3</v>
      </c>
      <c r="M16" s="74" t="s">
        <v>497</v>
      </c>
      <c r="N16" s="75">
        <v>0.7</v>
      </c>
      <c r="O16" s="74">
        <v>842</v>
      </c>
      <c r="P16" s="71">
        <v>3</v>
      </c>
      <c r="Q16" s="74">
        <v>6</v>
      </c>
      <c r="R16" s="76" t="s">
        <v>498</v>
      </c>
      <c r="S16" s="74">
        <v>822</v>
      </c>
      <c r="T16" s="71">
        <f t="shared" si="0"/>
        <v>2451</v>
      </c>
      <c r="U16" s="71">
        <f t="shared" si="1"/>
        <v>11</v>
      </c>
      <c r="V16" s="77"/>
    </row>
    <row r="17" spans="1:22" ht="10.5">
      <c r="A17" s="61"/>
      <c r="B17" s="70">
        <v>121</v>
      </c>
      <c r="C17" s="71" t="s">
        <v>499</v>
      </c>
      <c r="D17" s="72">
        <v>1</v>
      </c>
      <c r="E17" s="71" t="s">
        <v>485</v>
      </c>
      <c r="F17" s="72">
        <v>5</v>
      </c>
      <c r="G17" s="73">
        <v>5</v>
      </c>
      <c r="H17" s="74" t="s">
        <v>500</v>
      </c>
      <c r="I17" s="75">
        <v>0.4</v>
      </c>
      <c r="J17" s="74">
        <v>818</v>
      </c>
      <c r="K17" s="72">
        <v>4</v>
      </c>
      <c r="L17" s="73">
        <v>1</v>
      </c>
      <c r="M17" s="74" t="s">
        <v>501</v>
      </c>
      <c r="N17" s="75">
        <v>0</v>
      </c>
      <c r="O17" s="74">
        <v>846</v>
      </c>
      <c r="P17" s="71">
        <v>4</v>
      </c>
      <c r="Q17" s="74">
        <v>8</v>
      </c>
      <c r="R17" s="76" t="s">
        <v>502</v>
      </c>
      <c r="S17" s="74">
        <v>780</v>
      </c>
      <c r="T17" s="71">
        <f t="shared" si="0"/>
        <v>2444</v>
      </c>
      <c r="U17" s="71">
        <f t="shared" si="1"/>
        <v>12</v>
      </c>
      <c r="V17" s="77"/>
    </row>
    <row r="18" spans="1:22" ht="10.5">
      <c r="A18" s="61"/>
      <c r="B18" s="70">
        <v>8</v>
      </c>
      <c r="C18" s="71" t="s">
        <v>503</v>
      </c>
      <c r="D18" s="72">
        <v>3</v>
      </c>
      <c r="E18" s="71" t="s">
        <v>324</v>
      </c>
      <c r="F18" s="72">
        <v>4</v>
      </c>
      <c r="G18" s="73">
        <v>3</v>
      </c>
      <c r="H18" s="74" t="s">
        <v>488</v>
      </c>
      <c r="I18" s="75">
        <v>-0.4</v>
      </c>
      <c r="J18" s="74">
        <v>812</v>
      </c>
      <c r="K18" s="72">
        <v>2</v>
      </c>
      <c r="L18" s="73">
        <v>7</v>
      </c>
      <c r="M18" s="74" t="s">
        <v>504</v>
      </c>
      <c r="N18" s="75">
        <v>0.7</v>
      </c>
      <c r="O18" s="74">
        <v>861</v>
      </c>
      <c r="P18" s="71">
        <v>4</v>
      </c>
      <c r="Q18" s="74">
        <v>4</v>
      </c>
      <c r="R18" s="76" t="s">
        <v>505</v>
      </c>
      <c r="S18" s="74">
        <v>745</v>
      </c>
      <c r="T18" s="71">
        <f t="shared" si="0"/>
        <v>2418</v>
      </c>
      <c r="U18" s="71">
        <f t="shared" si="1"/>
        <v>13</v>
      </c>
      <c r="V18" s="77"/>
    </row>
    <row r="19" spans="1:22" ht="10.5">
      <c r="A19" s="61"/>
      <c r="B19" s="70">
        <v>348</v>
      </c>
      <c r="C19" s="71" t="s">
        <v>506</v>
      </c>
      <c r="D19" s="72">
        <v>1</v>
      </c>
      <c r="E19" s="71" t="s">
        <v>480</v>
      </c>
      <c r="F19" s="72">
        <v>1</v>
      </c>
      <c r="G19" s="73">
        <v>3</v>
      </c>
      <c r="H19" s="74" t="s">
        <v>507</v>
      </c>
      <c r="I19" s="75">
        <v>-0.1</v>
      </c>
      <c r="J19" s="74">
        <v>780</v>
      </c>
      <c r="K19" s="72">
        <v>4</v>
      </c>
      <c r="L19" s="73">
        <v>7</v>
      </c>
      <c r="M19" s="74" t="s">
        <v>508</v>
      </c>
      <c r="N19" s="75">
        <v>0</v>
      </c>
      <c r="O19" s="74">
        <v>806</v>
      </c>
      <c r="P19" s="71">
        <v>3</v>
      </c>
      <c r="Q19" s="74">
        <v>5</v>
      </c>
      <c r="R19" s="76" t="s">
        <v>509</v>
      </c>
      <c r="S19" s="74">
        <v>815</v>
      </c>
      <c r="T19" s="71">
        <f t="shared" si="0"/>
        <v>2401</v>
      </c>
      <c r="U19" s="71">
        <f t="shared" si="1"/>
        <v>14</v>
      </c>
      <c r="V19" s="77"/>
    </row>
    <row r="20" spans="1:22" ht="10.5">
      <c r="A20" s="61"/>
      <c r="B20" s="70">
        <v>142</v>
      </c>
      <c r="C20" s="71" t="s">
        <v>510</v>
      </c>
      <c r="D20" s="72">
        <v>2</v>
      </c>
      <c r="E20" s="71" t="s">
        <v>511</v>
      </c>
      <c r="F20" s="72">
        <v>4</v>
      </c>
      <c r="G20" s="73">
        <v>8</v>
      </c>
      <c r="H20" s="74" t="s">
        <v>512</v>
      </c>
      <c r="I20" s="75">
        <v>-0.4</v>
      </c>
      <c r="J20" s="74">
        <v>753</v>
      </c>
      <c r="K20" s="72">
        <v>3</v>
      </c>
      <c r="L20" s="73">
        <v>4</v>
      </c>
      <c r="M20" s="74" t="s">
        <v>513</v>
      </c>
      <c r="N20" s="75">
        <v>0.4</v>
      </c>
      <c r="O20" s="74">
        <v>816</v>
      </c>
      <c r="P20" s="71">
        <v>3</v>
      </c>
      <c r="Q20" s="74">
        <v>7</v>
      </c>
      <c r="R20" s="76" t="s">
        <v>514</v>
      </c>
      <c r="S20" s="74">
        <v>816</v>
      </c>
      <c r="T20" s="71">
        <f t="shared" si="0"/>
        <v>2385</v>
      </c>
      <c r="U20" s="71">
        <f t="shared" si="1"/>
        <v>15</v>
      </c>
      <c r="V20" s="77"/>
    </row>
    <row r="21" spans="1:22" ht="10.5">
      <c r="A21" s="61"/>
      <c r="B21" s="70">
        <v>125</v>
      </c>
      <c r="C21" s="71" t="s">
        <v>515</v>
      </c>
      <c r="D21" s="72">
        <v>2</v>
      </c>
      <c r="E21" s="71" t="s">
        <v>473</v>
      </c>
      <c r="F21" s="72">
        <v>2</v>
      </c>
      <c r="G21" s="73">
        <v>7</v>
      </c>
      <c r="H21" s="74" t="s">
        <v>516</v>
      </c>
      <c r="I21" s="75">
        <v>0</v>
      </c>
      <c r="J21" s="74">
        <v>749</v>
      </c>
      <c r="K21" s="72">
        <v>1</v>
      </c>
      <c r="L21" s="73">
        <v>3</v>
      </c>
      <c r="M21" s="74" t="s">
        <v>517</v>
      </c>
      <c r="N21" s="75">
        <v>0.3</v>
      </c>
      <c r="O21" s="74">
        <v>785</v>
      </c>
      <c r="P21" s="71">
        <v>3</v>
      </c>
      <c r="Q21" s="74">
        <v>8</v>
      </c>
      <c r="R21" s="76" t="s">
        <v>518</v>
      </c>
      <c r="S21" s="74">
        <v>808</v>
      </c>
      <c r="T21" s="71">
        <f t="shared" si="0"/>
        <v>2342</v>
      </c>
      <c r="U21" s="71">
        <f t="shared" si="1"/>
        <v>16</v>
      </c>
      <c r="V21" s="77"/>
    </row>
    <row r="22" spans="1:22" ht="10.5">
      <c r="A22" s="61"/>
      <c r="B22" s="70">
        <v>48</v>
      </c>
      <c r="C22" s="71" t="s">
        <v>519</v>
      </c>
      <c r="D22" s="72">
        <v>1</v>
      </c>
      <c r="E22" s="71" t="s">
        <v>485</v>
      </c>
      <c r="F22" s="72">
        <v>1</v>
      </c>
      <c r="G22" s="73">
        <v>5</v>
      </c>
      <c r="H22" s="74" t="s">
        <v>520</v>
      </c>
      <c r="I22" s="75">
        <v>-0.1</v>
      </c>
      <c r="J22" s="74">
        <v>734</v>
      </c>
      <c r="K22" s="72">
        <v>5</v>
      </c>
      <c r="L22" s="73">
        <v>1</v>
      </c>
      <c r="M22" s="74" t="s">
        <v>521</v>
      </c>
      <c r="N22" s="75">
        <v>0.7</v>
      </c>
      <c r="O22" s="74">
        <v>769</v>
      </c>
      <c r="P22" s="71">
        <v>2</v>
      </c>
      <c r="Q22" s="74">
        <v>6</v>
      </c>
      <c r="R22" s="76" t="s">
        <v>522</v>
      </c>
      <c r="S22" s="74">
        <v>785</v>
      </c>
      <c r="T22" s="71">
        <f t="shared" si="0"/>
        <v>2288</v>
      </c>
      <c r="U22" s="71">
        <f t="shared" si="1"/>
        <v>17</v>
      </c>
      <c r="V22" s="77"/>
    </row>
    <row r="23" spans="1:22" ht="10.5">
      <c r="A23" s="61"/>
      <c r="B23" s="70">
        <v>130</v>
      </c>
      <c r="C23" s="71" t="s">
        <v>523</v>
      </c>
      <c r="D23" s="72">
        <v>1</v>
      </c>
      <c r="E23" s="71" t="s">
        <v>473</v>
      </c>
      <c r="F23" s="72">
        <v>5</v>
      </c>
      <c r="G23" s="73">
        <v>3</v>
      </c>
      <c r="H23" s="74" t="s">
        <v>524</v>
      </c>
      <c r="I23" s="75">
        <v>0.4</v>
      </c>
      <c r="J23" s="74">
        <v>746</v>
      </c>
      <c r="K23" s="72">
        <v>3</v>
      </c>
      <c r="L23" s="73">
        <v>7</v>
      </c>
      <c r="M23" s="74" t="s">
        <v>525</v>
      </c>
      <c r="N23" s="75">
        <v>0.4</v>
      </c>
      <c r="O23" s="74">
        <v>752</v>
      </c>
      <c r="P23" s="71">
        <v>2</v>
      </c>
      <c r="Q23" s="74">
        <v>4</v>
      </c>
      <c r="R23" s="76" t="s">
        <v>526</v>
      </c>
      <c r="S23" s="74">
        <v>716</v>
      </c>
      <c r="T23" s="71">
        <f t="shared" si="0"/>
        <v>2214</v>
      </c>
      <c r="U23" s="71">
        <f t="shared" si="1"/>
        <v>18</v>
      </c>
      <c r="V23" s="77"/>
    </row>
    <row r="24" spans="1:22" ht="10.5">
      <c r="A24" s="61"/>
      <c r="B24" s="70">
        <v>413</v>
      </c>
      <c r="C24" s="71" t="s">
        <v>527</v>
      </c>
      <c r="D24" s="72">
        <v>1</v>
      </c>
      <c r="E24" s="71" t="s">
        <v>473</v>
      </c>
      <c r="F24" s="72">
        <v>2</v>
      </c>
      <c r="G24" s="73">
        <v>8</v>
      </c>
      <c r="H24" s="74" t="s">
        <v>528</v>
      </c>
      <c r="I24" s="75">
        <v>0</v>
      </c>
      <c r="J24" s="74">
        <v>710</v>
      </c>
      <c r="K24" s="72">
        <v>1</v>
      </c>
      <c r="L24" s="73">
        <v>4</v>
      </c>
      <c r="M24" s="74" t="s">
        <v>529</v>
      </c>
      <c r="N24" s="75">
        <v>0.3</v>
      </c>
      <c r="O24" s="74">
        <v>736</v>
      </c>
      <c r="P24" s="71">
        <v>2</v>
      </c>
      <c r="Q24" s="74">
        <v>5</v>
      </c>
      <c r="R24" s="76" t="s">
        <v>530</v>
      </c>
      <c r="S24" s="74">
        <v>706</v>
      </c>
      <c r="T24" s="71">
        <f t="shared" si="0"/>
        <v>2152</v>
      </c>
      <c r="U24" s="71">
        <f t="shared" si="1"/>
        <v>19</v>
      </c>
      <c r="V24" s="77"/>
    </row>
    <row r="25" spans="1:22" ht="10.5">
      <c r="A25" s="61"/>
      <c r="B25" s="70">
        <v>122</v>
      </c>
      <c r="C25" s="71" t="s">
        <v>531</v>
      </c>
      <c r="D25" s="72">
        <v>2</v>
      </c>
      <c r="E25" s="71" t="s">
        <v>473</v>
      </c>
      <c r="F25" s="72">
        <v>3</v>
      </c>
      <c r="G25" s="73">
        <v>2</v>
      </c>
      <c r="H25" s="74" t="s">
        <v>532</v>
      </c>
      <c r="I25" s="75">
        <v>0.5</v>
      </c>
      <c r="J25" s="74">
        <v>757</v>
      </c>
      <c r="K25" s="72">
        <v>1</v>
      </c>
      <c r="L25" s="73">
        <v>6</v>
      </c>
      <c r="M25" s="74" t="s">
        <v>533</v>
      </c>
      <c r="N25" s="75">
        <v>0.3</v>
      </c>
      <c r="O25" s="74">
        <v>773</v>
      </c>
      <c r="P25" s="71">
        <v>3</v>
      </c>
      <c r="Q25" s="74">
        <v>2</v>
      </c>
      <c r="R25" s="76" t="s">
        <v>534</v>
      </c>
      <c r="S25" s="74">
        <v>611</v>
      </c>
      <c r="T25" s="71">
        <f t="shared" si="0"/>
        <v>2141</v>
      </c>
      <c r="U25" s="71">
        <f t="shared" si="1"/>
        <v>20</v>
      </c>
      <c r="V25" s="77"/>
    </row>
    <row r="26" spans="1:22" ht="10.5">
      <c r="A26" s="61"/>
      <c r="B26" s="70">
        <v>311</v>
      </c>
      <c r="C26" s="71" t="s">
        <v>535</v>
      </c>
      <c r="D26" s="72">
        <v>1</v>
      </c>
      <c r="E26" s="71" t="s">
        <v>536</v>
      </c>
      <c r="F26" s="72">
        <v>2</v>
      </c>
      <c r="G26" s="73">
        <v>4</v>
      </c>
      <c r="H26" s="74" t="s">
        <v>537</v>
      </c>
      <c r="I26" s="75">
        <v>0</v>
      </c>
      <c r="J26" s="74">
        <v>721</v>
      </c>
      <c r="K26" s="72">
        <v>5</v>
      </c>
      <c r="L26" s="73">
        <v>8</v>
      </c>
      <c r="M26" s="74" t="s">
        <v>538</v>
      </c>
      <c r="N26" s="75">
        <v>0.7</v>
      </c>
      <c r="O26" s="74">
        <v>709</v>
      </c>
      <c r="P26" s="71">
        <v>2</v>
      </c>
      <c r="Q26" s="74">
        <v>3</v>
      </c>
      <c r="R26" s="76" t="s">
        <v>137</v>
      </c>
      <c r="S26" s="74">
        <v>587</v>
      </c>
      <c r="T26" s="71">
        <f t="shared" si="0"/>
        <v>2017</v>
      </c>
      <c r="U26" s="71">
        <f t="shared" si="1"/>
        <v>21</v>
      </c>
      <c r="V26" s="77"/>
    </row>
    <row r="27" spans="1:22" ht="10.5">
      <c r="A27" s="61"/>
      <c r="B27" s="70" t="s">
        <v>539</v>
      </c>
      <c r="C27" s="71" t="s">
        <v>540</v>
      </c>
      <c r="D27" s="72">
        <v>2</v>
      </c>
      <c r="E27" s="71" t="s">
        <v>541</v>
      </c>
      <c r="F27" s="72">
        <v>4</v>
      </c>
      <c r="G27" s="73">
        <v>1</v>
      </c>
      <c r="H27" s="74" t="s">
        <v>24</v>
      </c>
      <c r="I27" s="75">
        <v>-0.4</v>
      </c>
      <c r="J27" s="74">
        <v>682</v>
      </c>
      <c r="K27" s="72">
        <v>2</v>
      </c>
      <c r="L27" s="73">
        <v>5</v>
      </c>
      <c r="M27" s="74" t="s">
        <v>542</v>
      </c>
      <c r="N27" s="75">
        <v>0.7</v>
      </c>
      <c r="O27" s="74">
        <v>690</v>
      </c>
      <c r="P27" s="71">
        <v>2</v>
      </c>
      <c r="Q27" s="74">
        <v>2</v>
      </c>
      <c r="R27" s="76" t="s">
        <v>543</v>
      </c>
      <c r="S27" s="74">
        <v>620</v>
      </c>
      <c r="T27" s="71">
        <f t="shared" si="0"/>
        <v>1992</v>
      </c>
      <c r="U27" s="71">
        <f t="shared" si="1"/>
        <v>22</v>
      </c>
      <c r="V27" s="77"/>
    </row>
    <row r="28" spans="1:22" ht="10.5">
      <c r="A28" s="61"/>
      <c r="B28" s="70">
        <v>145</v>
      </c>
      <c r="C28" s="71" t="s">
        <v>544</v>
      </c>
      <c r="D28" s="72">
        <v>2</v>
      </c>
      <c r="E28" s="71" t="s">
        <v>511</v>
      </c>
      <c r="F28" s="72">
        <v>5</v>
      </c>
      <c r="G28" s="73">
        <v>7</v>
      </c>
      <c r="H28" s="74" t="s">
        <v>545</v>
      </c>
      <c r="I28" s="75">
        <v>0.4</v>
      </c>
      <c r="J28" s="74">
        <v>617</v>
      </c>
      <c r="K28" s="72">
        <v>4</v>
      </c>
      <c r="L28" s="73">
        <v>3</v>
      </c>
      <c r="M28" s="74" t="s">
        <v>546</v>
      </c>
      <c r="N28" s="75">
        <v>0</v>
      </c>
      <c r="O28" s="74">
        <v>675</v>
      </c>
      <c r="P28" s="71">
        <v>1</v>
      </c>
      <c r="Q28" s="74">
        <v>2</v>
      </c>
      <c r="R28" s="76" t="s">
        <v>547</v>
      </c>
      <c r="S28" s="74">
        <v>618</v>
      </c>
      <c r="T28" s="71">
        <f t="shared" si="0"/>
        <v>1910</v>
      </c>
      <c r="U28" s="71">
        <f t="shared" si="1"/>
        <v>23</v>
      </c>
      <c r="V28" s="77"/>
    </row>
    <row r="29" spans="1:22" ht="10.5">
      <c r="A29" s="61"/>
      <c r="B29" s="70">
        <v>268</v>
      </c>
      <c r="C29" s="71" t="s">
        <v>548</v>
      </c>
      <c r="D29" s="72">
        <v>1</v>
      </c>
      <c r="E29" s="71" t="s">
        <v>549</v>
      </c>
      <c r="F29" s="72">
        <v>5</v>
      </c>
      <c r="G29" s="73">
        <v>6</v>
      </c>
      <c r="H29" s="74" t="s">
        <v>550</v>
      </c>
      <c r="I29" s="75">
        <v>0.4</v>
      </c>
      <c r="J29" s="74">
        <v>644</v>
      </c>
      <c r="K29" s="72">
        <v>4</v>
      </c>
      <c r="L29" s="73">
        <v>2</v>
      </c>
      <c r="M29" s="74" t="s">
        <v>551</v>
      </c>
      <c r="N29" s="75">
        <v>0</v>
      </c>
      <c r="O29" s="74">
        <v>654</v>
      </c>
      <c r="P29" s="71">
        <v>1</v>
      </c>
      <c r="Q29" s="74">
        <v>7</v>
      </c>
      <c r="R29" s="76" t="s">
        <v>552</v>
      </c>
      <c r="S29" s="74">
        <v>506</v>
      </c>
      <c r="T29" s="71">
        <f t="shared" si="0"/>
        <v>1804</v>
      </c>
      <c r="U29" s="71">
        <f t="shared" si="1"/>
        <v>24</v>
      </c>
      <c r="V29" s="77"/>
    </row>
    <row r="30" spans="1:22" ht="10.5">
      <c r="A30" s="61"/>
      <c r="B30" s="70">
        <v>303</v>
      </c>
      <c r="C30" s="71" t="s">
        <v>553</v>
      </c>
      <c r="D30" s="72">
        <v>1</v>
      </c>
      <c r="E30" s="71" t="s">
        <v>554</v>
      </c>
      <c r="F30" s="72">
        <v>3</v>
      </c>
      <c r="G30" s="73">
        <v>1</v>
      </c>
      <c r="H30" s="74" t="s">
        <v>555</v>
      </c>
      <c r="I30" s="75">
        <v>0.5</v>
      </c>
      <c r="J30" s="74">
        <v>653</v>
      </c>
      <c r="K30" s="72">
        <v>1</v>
      </c>
      <c r="L30" s="73">
        <v>5</v>
      </c>
      <c r="M30" s="74" t="s">
        <v>556</v>
      </c>
      <c r="N30" s="75">
        <v>0.3</v>
      </c>
      <c r="O30" s="74">
        <v>704</v>
      </c>
      <c r="P30" s="71">
        <v>1</v>
      </c>
      <c r="Q30" s="74">
        <v>3</v>
      </c>
      <c r="R30" s="74" t="s">
        <v>466</v>
      </c>
      <c r="S30" s="74"/>
      <c r="T30" s="71"/>
      <c r="U30" s="71">
        <f t="shared" si="1"/>
      </c>
      <c r="V30" s="77"/>
    </row>
    <row r="31" spans="1:22" ht="10.5">
      <c r="A31" s="61"/>
      <c r="B31" s="70">
        <v>298</v>
      </c>
      <c r="C31" s="71" t="s">
        <v>557</v>
      </c>
      <c r="D31" s="72">
        <v>2</v>
      </c>
      <c r="E31" s="71" t="s">
        <v>554</v>
      </c>
      <c r="F31" s="72">
        <v>4</v>
      </c>
      <c r="G31" s="73">
        <v>5</v>
      </c>
      <c r="H31" s="74" t="s">
        <v>558</v>
      </c>
      <c r="I31" s="75">
        <v>-0.4</v>
      </c>
      <c r="J31" s="74">
        <v>637</v>
      </c>
      <c r="K31" s="72">
        <v>3</v>
      </c>
      <c r="L31" s="73">
        <v>1</v>
      </c>
      <c r="M31" s="74" t="s">
        <v>559</v>
      </c>
      <c r="N31" s="75">
        <v>0.4</v>
      </c>
      <c r="O31" s="74">
        <v>694</v>
      </c>
      <c r="P31" s="71">
        <v>1</v>
      </c>
      <c r="Q31" s="74">
        <v>4</v>
      </c>
      <c r="R31" s="74" t="s">
        <v>466</v>
      </c>
      <c r="S31" s="74"/>
      <c r="T31" s="71"/>
      <c r="U31" s="71">
        <f t="shared" si="1"/>
      </c>
      <c r="V31" s="77"/>
    </row>
    <row r="32" spans="1:22" ht="10.5">
      <c r="A32" s="61"/>
      <c r="B32" s="70">
        <v>295</v>
      </c>
      <c r="C32" s="71" t="s">
        <v>560</v>
      </c>
      <c r="D32" s="72">
        <v>2</v>
      </c>
      <c r="E32" s="71" t="s">
        <v>554</v>
      </c>
      <c r="F32" s="72">
        <v>2</v>
      </c>
      <c r="G32" s="73">
        <v>2</v>
      </c>
      <c r="H32" s="74" t="s">
        <v>561</v>
      </c>
      <c r="I32" s="75">
        <v>0</v>
      </c>
      <c r="J32" s="74">
        <v>634</v>
      </c>
      <c r="K32" s="72">
        <v>5</v>
      </c>
      <c r="L32" s="73">
        <v>6</v>
      </c>
      <c r="M32" s="74" t="s">
        <v>562</v>
      </c>
      <c r="N32" s="75">
        <v>0.7</v>
      </c>
      <c r="O32" s="74">
        <v>675</v>
      </c>
      <c r="P32" s="71">
        <v>1</v>
      </c>
      <c r="Q32" s="74">
        <v>6</v>
      </c>
      <c r="R32" s="74" t="s">
        <v>466</v>
      </c>
      <c r="S32" s="74"/>
      <c r="T32" s="71"/>
      <c r="U32" s="71">
        <f t="shared" si="1"/>
      </c>
      <c r="V32" s="77"/>
    </row>
    <row r="33" spans="1:22" ht="10.5">
      <c r="A33" s="61"/>
      <c r="B33" s="70">
        <v>267</v>
      </c>
      <c r="C33" s="71" t="s">
        <v>563</v>
      </c>
      <c r="D33" s="72">
        <v>1</v>
      </c>
      <c r="E33" s="71" t="s">
        <v>549</v>
      </c>
      <c r="F33" s="72">
        <v>1</v>
      </c>
      <c r="G33" s="73">
        <v>8</v>
      </c>
      <c r="H33" s="74" t="s">
        <v>564</v>
      </c>
      <c r="I33" s="75">
        <v>-0.1</v>
      </c>
      <c r="J33" s="74">
        <v>671</v>
      </c>
      <c r="K33" s="72">
        <v>5</v>
      </c>
      <c r="L33" s="73">
        <v>4</v>
      </c>
      <c r="M33" s="74" t="s">
        <v>565</v>
      </c>
      <c r="N33" s="75">
        <v>0.7</v>
      </c>
      <c r="O33" s="74">
        <v>639</v>
      </c>
      <c r="P33" s="71">
        <v>1</v>
      </c>
      <c r="Q33" s="74">
        <v>5</v>
      </c>
      <c r="R33" s="74" t="s">
        <v>466</v>
      </c>
      <c r="S33" s="74"/>
      <c r="T33" s="71"/>
      <c r="U33" s="71">
        <f t="shared" si="1"/>
      </c>
      <c r="V33" s="77"/>
    </row>
    <row r="34" spans="1:22" ht="10.5">
      <c r="A34" s="61"/>
      <c r="B34" s="70">
        <v>293</v>
      </c>
      <c r="C34" s="71" t="s">
        <v>566</v>
      </c>
      <c r="D34" s="72">
        <v>2</v>
      </c>
      <c r="E34" s="71" t="s">
        <v>554</v>
      </c>
      <c r="F34" s="72">
        <v>3</v>
      </c>
      <c r="G34" s="73">
        <v>6</v>
      </c>
      <c r="H34" s="74" t="s">
        <v>567</v>
      </c>
      <c r="I34" s="75">
        <v>0.5</v>
      </c>
      <c r="J34" s="74">
        <v>693</v>
      </c>
      <c r="K34" s="72">
        <v>2</v>
      </c>
      <c r="L34" s="73">
        <v>2</v>
      </c>
      <c r="M34" s="74" t="s">
        <v>559</v>
      </c>
      <c r="N34" s="75">
        <v>0.7</v>
      </c>
      <c r="O34" s="74">
        <v>694</v>
      </c>
      <c r="P34" s="71">
        <v>2</v>
      </c>
      <c r="Q34" s="74">
        <v>7</v>
      </c>
      <c r="R34" s="74" t="s">
        <v>466</v>
      </c>
      <c r="S34" s="74"/>
      <c r="T34" s="71"/>
      <c r="U34" s="71">
        <f t="shared" si="1"/>
      </c>
      <c r="V34" s="77"/>
    </row>
    <row r="35" spans="1:22" ht="10.5">
      <c r="A35" s="61"/>
      <c r="B35" s="70">
        <v>307</v>
      </c>
      <c r="C35" s="71" t="s">
        <v>568</v>
      </c>
      <c r="D35" s="72">
        <v>1</v>
      </c>
      <c r="E35" s="71" t="s">
        <v>554</v>
      </c>
      <c r="F35" s="72">
        <v>4</v>
      </c>
      <c r="G35" s="73">
        <v>4</v>
      </c>
      <c r="H35" s="74" t="s">
        <v>569</v>
      </c>
      <c r="I35" s="75">
        <v>-0.4</v>
      </c>
      <c r="J35" s="74">
        <v>786</v>
      </c>
      <c r="K35" s="72">
        <v>2</v>
      </c>
      <c r="L35" s="73">
        <v>8</v>
      </c>
      <c r="M35" s="74" t="s">
        <v>570</v>
      </c>
      <c r="N35" s="75">
        <v>0.7</v>
      </c>
      <c r="O35" s="74">
        <v>831</v>
      </c>
      <c r="P35" s="71">
        <v>3</v>
      </c>
      <c r="Q35" s="74">
        <v>4</v>
      </c>
      <c r="R35" s="74" t="s">
        <v>466</v>
      </c>
      <c r="S35" s="74"/>
      <c r="T35" s="71"/>
      <c r="U35" s="71">
        <f t="shared" si="1"/>
      </c>
      <c r="V35" s="77"/>
    </row>
    <row r="36" spans="1:22" ht="10.5">
      <c r="A36" s="61"/>
      <c r="B36" s="70">
        <v>230</v>
      </c>
      <c r="C36" s="71" t="s">
        <v>571</v>
      </c>
      <c r="D36" s="72">
        <v>1</v>
      </c>
      <c r="E36" s="71" t="s">
        <v>487</v>
      </c>
      <c r="F36" s="72">
        <v>5</v>
      </c>
      <c r="G36" s="73">
        <v>8</v>
      </c>
      <c r="H36" s="74" t="s">
        <v>572</v>
      </c>
      <c r="I36" s="75">
        <v>0.4</v>
      </c>
      <c r="J36" s="74">
        <v>821</v>
      </c>
      <c r="K36" s="72">
        <v>4</v>
      </c>
      <c r="L36" s="73">
        <v>4</v>
      </c>
      <c r="M36" s="74" t="s">
        <v>573</v>
      </c>
      <c r="N36" s="75">
        <v>0</v>
      </c>
      <c r="O36" s="74">
        <v>827</v>
      </c>
      <c r="P36" s="71">
        <v>3</v>
      </c>
      <c r="Q36" s="74">
        <v>3</v>
      </c>
      <c r="R36" s="74" t="s">
        <v>466</v>
      </c>
      <c r="S36" s="74"/>
      <c r="T36" s="71"/>
      <c r="U36" s="71">
        <f t="shared" si="1"/>
      </c>
      <c r="V36" s="77"/>
    </row>
    <row r="37" spans="1:22" ht="10.5">
      <c r="A37" s="61"/>
      <c r="B37" s="70">
        <v>86</v>
      </c>
      <c r="C37" s="71" t="s">
        <v>574</v>
      </c>
      <c r="D37" s="72">
        <v>2</v>
      </c>
      <c r="E37" s="71" t="s">
        <v>476</v>
      </c>
      <c r="F37" s="72">
        <v>1</v>
      </c>
      <c r="G37" s="73">
        <v>2</v>
      </c>
      <c r="H37" s="74" t="s">
        <v>575</v>
      </c>
      <c r="I37" s="75">
        <v>-0.1</v>
      </c>
      <c r="J37" s="74">
        <v>828</v>
      </c>
      <c r="K37" s="72">
        <v>4</v>
      </c>
      <c r="L37" s="73">
        <v>6</v>
      </c>
      <c r="M37" s="74" t="s">
        <v>576</v>
      </c>
      <c r="N37" s="75">
        <v>0</v>
      </c>
      <c r="O37" s="74">
        <v>823</v>
      </c>
      <c r="P37" s="71">
        <v>4</v>
      </c>
      <c r="Q37" s="74">
        <v>2</v>
      </c>
      <c r="R37" s="74" t="s">
        <v>466</v>
      </c>
      <c r="S37" s="74"/>
      <c r="T37" s="71"/>
      <c r="U37" s="71">
        <f t="shared" si="1"/>
      </c>
      <c r="V37" s="77"/>
    </row>
    <row r="38" spans="1:22" ht="10.5">
      <c r="A38" s="61"/>
      <c r="B38" s="70">
        <v>49</v>
      </c>
      <c r="C38" s="71" t="s">
        <v>577</v>
      </c>
      <c r="D38" s="72">
        <v>1</v>
      </c>
      <c r="E38" s="71" t="s">
        <v>485</v>
      </c>
      <c r="F38" s="72">
        <v>3</v>
      </c>
      <c r="G38" s="73">
        <v>3</v>
      </c>
      <c r="H38" s="74" t="s">
        <v>578</v>
      </c>
      <c r="I38" s="75">
        <v>0.5</v>
      </c>
      <c r="J38" s="74">
        <v>924</v>
      </c>
      <c r="K38" s="72">
        <v>1</v>
      </c>
      <c r="L38" s="73">
        <v>7</v>
      </c>
      <c r="M38" s="74" t="s">
        <v>579</v>
      </c>
      <c r="N38" s="75">
        <v>0.3</v>
      </c>
      <c r="O38" s="74">
        <v>876</v>
      </c>
      <c r="P38" s="71">
        <v>5</v>
      </c>
      <c r="Q38" s="74">
        <v>7</v>
      </c>
      <c r="R38" s="74" t="s">
        <v>466</v>
      </c>
      <c r="S38" s="74"/>
      <c r="T38" s="71"/>
      <c r="U38" s="71">
        <f t="shared" si="1"/>
      </c>
      <c r="V38" s="77"/>
    </row>
    <row r="39" spans="1:22" ht="10.5">
      <c r="A39" s="61"/>
      <c r="B39" s="70">
        <v>97</v>
      </c>
      <c r="C39" s="71" t="s">
        <v>580</v>
      </c>
      <c r="D39" s="72">
        <v>1</v>
      </c>
      <c r="E39" s="71" t="s">
        <v>476</v>
      </c>
      <c r="F39" s="72">
        <v>2</v>
      </c>
      <c r="G39" s="73">
        <v>6</v>
      </c>
      <c r="H39" s="74" t="s">
        <v>581</v>
      </c>
      <c r="I39" s="75">
        <v>0</v>
      </c>
      <c r="J39" s="74">
        <v>854</v>
      </c>
      <c r="K39" s="72">
        <v>1</v>
      </c>
      <c r="L39" s="73">
        <v>2</v>
      </c>
      <c r="M39" s="74" t="s">
        <v>466</v>
      </c>
      <c r="N39" s="75"/>
      <c r="O39" s="74"/>
      <c r="P39" s="71"/>
      <c r="Q39" s="74"/>
      <c r="R39" s="74" t="s">
        <v>466</v>
      </c>
      <c r="S39" s="74"/>
      <c r="T39" s="71"/>
      <c r="U39" s="71">
        <f t="shared" si="1"/>
      </c>
      <c r="V39" s="77"/>
    </row>
    <row r="40" spans="1:22" ht="10.5">
      <c r="A40" s="61"/>
      <c r="B40" s="70">
        <v>17</v>
      </c>
      <c r="C40" s="71" t="s">
        <v>582</v>
      </c>
      <c r="D40" s="72">
        <v>3</v>
      </c>
      <c r="E40" s="71" t="s">
        <v>583</v>
      </c>
      <c r="F40" s="72">
        <v>1</v>
      </c>
      <c r="G40" s="73">
        <v>1</v>
      </c>
      <c r="H40" s="74" t="s">
        <v>466</v>
      </c>
      <c r="I40" s="75"/>
      <c r="J40" s="74"/>
      <c r="K40" s="72">
        <v>4</v>
      </c>
      <c r="L40" s="73">
        <v>5</v>
      </c>
      <c r="M40" s="74" t="s">
        <v>466</v>
      </c>
      <c r="N40" s="75"/>
      <c r="O40" s="74"/>
      <c r="P40" s="71"/>
      <c r="Q40" s="74"/>
      <c r="R40" s="74" t="s">
        <v>466</v>
      </c>
      <c r="S40" s="74"/>
      <c r="T40" s="71"/>
      <c r="U40" s="71">
        <f t="shared" si="1"/>
      </c>
      <c r="V40" s="77"/>
    </row>
    <row r="41" spans="1:22" ht="10.5">
      <c r="A41" s="61"/>
      <c r="B41" s="70">
        <v>262</v>
      </c>
      <c r="C41" s="71" t="s">
        <v>584</v>
      </c>
      <c r="D41" s="72">
        <v>1</v>
      </c>
      <c r="E41" s="71" t="s">
        <v>585</v>
      </c>
      <c r="F41" s="72">
        <v>2</v>
      </c>
      <c r="G41" s="73">
        <v>3</v>
      </c>
      <c r="H41" s="74" t="s">
        <v>466</v>
      </c>
      <c r="I41" s="75"/>
      <c r="J41" s="74"/>
      <c r="K41" s="72">
        <v>5</v>
      </c>
      <c r="L41" s="73">
        <v>7</v>
      </c>
      <c r="M41" s="74" t="s">
        <v>466</v>
      </c>
      <c r="N41" s="75"/>
      <c r="O41" s="74"/>
      <c r="P41" s="71"/>
      <c r="Q41" s="74"/>
      <c r="R41" s="74" t="s">
        <v>466</v>
      </c>
      <c r="S41" s="74"/>
      <c r="T41" s="71"/>
      <c r="U41" s="71">
        <f t="shared" si="1"/>
      </c>
      <c r="V41" s="77"/>
    </row>
    <row r="42" spans="1:22" ht="10.5">
      <c r="A42" s="61"/>
      <c r="B42" s="70">
        <v>259</v>
      </c>
      <c r="C42" s="71" t="s">
        <v>586</v>
      </c>
      <c r="D42" s="72">
        <v>1</v>
      </c>
      <c r="E42" s="71" t="s">
        <v>585</v>
      </c>
      <c r="F42" s="72">
        <v>2</v>
      </c>
      <c r="G42" s="73">
        <v>5</v>
      </c>
      <c r="H42" s="74" t="s">
        <v>466</v>
      </c>
      <c r="I42" s="75"/>
      <c r="J42" s="74"/>
      <c r="K42" s="72">
        <v>1</v>
      </c>
      <c r="L42" s="73">
        <v>1</v>
      </c>
      <c r="M42" s="74" t="s">
        <v>466</v>
      </c>
      <c r="N42" s="75"/>
      <c r="O42" s="74"/>
      <c r="P42" s="71"/>
      <c r="Q42" s="74"/>
      <c r="R42" s="74" t="s">
        <v>466</v>
      </c>
      <c r="S42" s="74"/>
      <c r="T42" s="71"/>
      <c r="U42" s="71">
        <f t="shared" si="1"/>
      </c>
      <c r="V42" s="77"/>
    </row>
    <row r="43" spans="1:22" ht="10.5">
      <c r="A43" s="61"/>
      <c r="B43" s="70">
        <v>227</v>
      </c>
      <c r="C43" s="71" t="s">
        <v>587</v>
      </c>
      <c r="D43" s="72">
        <v>1</v>
      </c>
      <c r="E43" s="71" t="s">
        <v>487</v>
      </c>
      <c r="F43" s="72">
        <v>3</v>
      </c>
      <c r="G43" s="73">
        <v>8</v>
      </c>
      <c r="H43" s="74" t="s">
        <v>466</v>
      </c>
      <c r="I43" s="75"/>
      <c r="J43" s="74"/>
      <c r="K43" s="72">
        <v>2</v>
      </c>
      <c r="L43" s="73">
        <v>4</v>
      </c>
      <c r="M43" s="74" t="s">
        <v>466</v>
      </c>
      <c r="N43" s="75"/>
      <c r="O43" s="74"/>
      <c r="P43" s="71"/>
      <c r="Q43" s="74"/>
      <c r="R43" s="74" t="s">
        <v>466</v>
      </c>
      <c r="S43" s="74"/>
      <c r="T43" s="71"/>
      <c r="U43" s="71">
        <f t="shared" si="1"/>
      </c>
      <c r="V43" s="77"/>
    </row>
    <row r="44" spans="1:22" ht="10.5">
      <c r="A44" s="61"/>
      <c r="B44" s="70">
        <v>350</v>
      </c>
      <c r="C44" s="71" t="s">
        <v>588</v>
      </c>
      <c r="D44" s="72">
        <v>1</v>
      </c>
      <c r="E44" s="71" t="s">
        <v>480</v>
      </c>
      <c r="F44" s="72">
        <v>4</v>
      </c>
      <c r="G44" s="73">
        <v>2</v>
      </c>
      <c r="H44" s="74" t="s">
        <v>466</v>
      </c>
      <c r="I44" s="75"/>
      <c r="J44" s="74"/>
      <c r="K44" s="72">
        <v>2</v>
      </c>
      <c r="L44" s="73">
        <v>6</v>
      </c>
      <c r="M44" s="74" t="s">
        <v>466</v>
      </c>
      <c r="N44" s="75"/>
      <c r="O44" s="74"/>
      <c r="P44" s="71"/>
      <c r="Q44" s="74"/>
      <c r="R44" s="74" t="s">
        <v>466</v>
      </c>
      <c r="S44" s="74"/>
      <c r="T44" s="71"/>
      <c r="U44" s="71">
        <f t="shared" si="1"/>
      </c>
      <c r="V44" s="77"/>
    </row>
    <row r="45" spans="1:22" ht="10.5">
      <c r="A45" s="61"/>
      <c r="B45" s="70">
        <v>345</v>
      </c>
      <c r="C45" s="71" t="s">
        <v>589</v>
      </c>
      <c r="D45" s="72">
        <v>2</v>
      </c>
      <c r="E45" s="71" t="s">
        <v>480</v>
      </c>
      <c r="F45" s="72">
        <v>5</v>
      </c>
      <c r="G45" s="73">
        <v>2</v>
      </c>
      <c r="H45" s="74" t="s">
        <v>466</v>
      </c>
      <c r="I45" s="75"/>
      <c r="J45" s="74"/>
      <c r="K45" s="72">
        <v>3</v>
      </c>
      <c r="L45" s="73">
        <v>6</v>
      </c>
      <c r="M45" s="74" t="s">
        <v>466</v>
      </c>
      <c r="N45" s="75"/>
      <c r="O45" s="74"/>
      <c r="P45" s="71"/>
      <c r="Q45" s="74"/>
      <c r="R45" s="74" t="s">
        <v>466</v>
      </c>
      <c r="S45" s="74"/>
      <c r="T45" s="71"/>
      <c r="U45" s="71">
        <f t="shared" si="1"/>
      </c>
      <c r="V45" s="77"/>
    </row>
    <row r="46" spans="1:22" ht="10.5">
      <c r="A46" s="61"/>
      <c r="B46" s="70"/>
      <c r="C46" s="71"/>
      <c r="D46" s="72"/>
      <c r="E46" s="71"/>
      <c r="F46" s="72"/>
      <c r="G46" s="73"/>
      <c r="H46" s="74"/>
      <c r="I46" s="75"/>
      <c r="J46" s="74"/>
      <c r="K46" s="72"/>
      <c r="L46" s="73"/>
      <c r="M46" s="74"/>
      <c r="N46" s="75"/>
      <c r="O46" s="74"/>
      <c r="P46" s="71"/>
      <c r="Q46" s="74"/>
      <c r="R46" s="74"/>
      <c r="S46" s="74"/>
      <c r="T46" s="71"/>
      <c r="U46" s="71"/>
      <c r="V46" s="77"/>
    </row>
    <row r="47" spans="1:22" ht="10.5">
      <c r="A47" s="61"/>
      <c r="B47" s="57"/>
      <c r="C47" s="57"/>
      <c r="D47" s="58"/>
      <c r="E47" s="57"/>
      <c r="F47" s="58"/>
      <c r="G47" s="58"/>
      <c r="H47" s="57"/>
      <c r="I47" s="59"/>
      <c r="J47" s="57"/>
      <c r="K47" s="58"/>
      <c r="L47" s="58"/>
      <c r="M47" s="57"/>
      <c r="N47" s="59"/>
      <c r="O47" s="57"/>
      <c r="P47" s="57"/>
      <c r="Q47" s="57"/>
      <c r="R47" s="57"/>
      <c r="S47" s="57"/>
      <c r="T47" s="57"/>
      <c r="U47" s="57"/>
      <c r="V47" s="61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SheetLayoutView="100" zoomScalePageLayoutView="0" workbookViewId="0" topLeftCell="A1">
      <selection activeCell="Q6" sqref="Q6"/>
    </sheetView>
  </sheetViews>
  <sheetFormatPr defaultColWidth="15.83203125" defaultRowHeight="15.75" customHeight="1"/>
  <cols>
    <col min="1" max="1" width="2.83203125" style="0" customWidth="1"/>
    <col min="2" max="2" width="7" style="45" customWidth="1"/>
    <col min="3" max="3" width="17.33203125" style="0" customWidth="1"/>
    <col min="4" max="4" width="5.83203125" style="29" customWidth="1"/>
    <col min="5" max="5" width="22.33203125" style="0" customWidth="1"/>
    <col min="6" max="7" width="5" style="29" customWidth="1"/>
    <col min="8" max="8" width="11.66015625" style="0" customWidth="1"/>
    <col min="9" max="9" width="7" style="0" customWidth="1"/>
    <col min="10" max="11" width="5" style="0" customWidth="1"/>
    <col min="12" max="12" width="12" style="0" customWidth="1"/>
    <col min="13" max="13" width="7" style="0" customWidth="1"/>
    <col min="14" max="14" width="10" style="0" customWidth="1"/>
    <col min="15" max="15" width="5.83203125" style="0" customWidth="1"/>
    <col min="16" max="16" width="3.83203125" style="0" customWidth="1"/>
  </cols>
  <sheetData>
    <row r="1" spans="1:16" ht="21" customHeight="1">
      <c r="A1" s="45"/>
      <c r="B1" s="32" t="s">
        <v>590</v>
      </c>
      <c r="C1" s="33"/>
      <c r="D1" s="33"/>
      <c r="E1" s="34"/>
      <c r="F1" s="33"/>
      <c r="G1" s="33"/>
      <c r="H1" s="34"/>
      <c r="I1" s="34"/>
      <c r="J1" s="33"/>
      <c r="K1" s="33"/>
      <c r="L1" s="52"/>
      <c r="M1" s="45"/>
      <c r="N1" s="45"/>
      <c r="O1" s="45"/>
      <c r="P1" s="45"/>
    </row>
    <row r="2" spans="1:16" ht="12">
      <c r="A2" s="45"/>
      <c r="B2" s="34"/>
      <c r="C2" s="33"/>
      <c r="D2" s="33"/>
      <c r="E2" s="34"/>
      <c r="F2" s="33"/>
      <c r="G2" s="33"/>
      <c r="H2" s="34"/>
      <c r="I2" s="34"/>
      <c r="J2" s="33"/>
      <c r="K2" s="33"/>
      <c r="L2" s="45"/>
      <c r="M2" s="45"/>
      <c r="N2" s="45"/>
      <c r="O2" s="37" t="s">
        <v>591</v>
      </c>
      <c r="P2" s="45"/>
    </row>
    <row r="3" spans="1:16" ht="12">
      <c r="A3" s="45"/>
      <c r="B3" s="38"/>
      <c r="C3" s="39"/>
      <c r="D3" s="39"/>
      <c r="E3" s="39"/>
      <c r="F3" s="40"/>
      <c r="G3" s="34"/>
      <c r="H3" s="33" t="s">
        <v>592</v>
      </c>
      <c r="I3" s="33"/>
      <c r="J3" s="39"/>
      <c r="K3" s="33"/>
      <c r="L3" s="33" t="s">
        <v>593</v>
      </c>
      <c r="M3" s="33"/>
      <c r="N3" s="39"/>
      <c r="O3" s="39"/>
      <c r="P3" s="42"/>
    </row>
    <row r="4" spans="1:16" ht="11.25" customHeight="1">
      <c r="A4" s="45"/>
      <c r="B4" s="42" t="s">
        <v>308</v>
      </c>
      <c r="C4" s="43" t="s">
        <v>309</v>
      </c>
      <c r="D4" s="43" t="s">
        <v>310</v>
      </c>
      <c r="E4" s="43" t="s">
        <v>311</v>
      </c>
      <c r="F4" s="43"/>
      <c r="H4" s="29"/>
      <c r="I4" s="29"/>
      <c r="J4" s="43"/>
      <c r="K4" s="29"/>
      <c r="L4" s="29"/>
      <c r="M4" s="29"/>
      <c r="N4" s="43"/>
      <c r="O4" s="43"/>
      <c r="P4" s="42"/>
    </row>
    <row r="5" spans="1:16" ht="11.25" customHeight="1">
      <c r="A5" s="45"/>
      <c r="B5" s="42"/>
      <c r="C5" s="43"/>
      <c r="D5" s="43"/>
      <c r="E5" s="43"/>
      <c r="F5" s="43" t="s">
        <v>313</v>
      </c>
      <c r="G5" s="29" t="s">
        <v>314</v>
      </c>
      <c r="H5" s="29" t="s">
        <v>315</v>
      </c>
      <c r="I5" s="29" t="s">
        <v>317</v>
      </c>
      <c r="J5" s="43" t="s">
        <v>313</v>
      </c>
      <c r="K5" s="29" t="s">
        <v>314</v>
      </c>
      <c r="L5" s="29" t="s">
        <v>315</v>
      </c>
      <c r="M5" s="29" t="s">
        <v>317</v>
      </c>
      <c r="N5" s="43" t="s">
        <v>594</v>
      </c>
      <c r="O5" s="43" t="s">
        <v>318</v>
      </c>
      <c r="P5" s="42"/>
    </row>
    <row r="6" spans="1:16" ht="12">
      <c r="A6" s="45">
        <v>1</v>
      </c>
      <c r="B6" s="46">
        <v>232</v>
      </c>
      <c r="C6" s="47" t="s">
        <v>595</v>
      </c>
      <c r="D6" s="47">
        <v>1</v>
      </c>
      <c r="E6" s="48" t="s">
        <v>487</v>
      </c>
      <c r="F6" s="47">
        <v>6</v>
      </c>
      <c r="G6" s="49">
        <v>8</v>
      </c>
      <c r="H6" s="50" t="s">
        <v>93</v>
      </c>
      <c r="I6" s="50">
        <v>810</v>
      </c>
      <c r="J6" s="47">
        <v>2</v>
      </c>
      <c r="K6" s="50">
        <v>23</v>
      </c>
      <c r="L6" s="50" t="s">
        <v>102</v>
      </c>
      <c r="M6" s="50">
        <v>810</v>
      </c>
      <c r="N6" s="48">
        <f aca="true" t="shared" si="0" ref="N6:N43">IF(H6="","",I6+M6)</f>
        <v>1620</v>
      </c>
      <c r="O6" s="48">
        <f aca="true" t="shared" si="1" ref="O6:O44">IF(N6="","",RANK(N6,$N$5:$N$53))</f>
        <v>1</v>
      </c>
      <c r="P6" s="52" t="s">
        <v>474</v>
      </c>
    </row>
    <row r="7" spans="1:16" ht="12">
      <c r="A7" s="45">
        <v>2</v>
      </c>
      <c r="B7" s="46">
        <v>228</v>
      </c>
      <c r="C7" s="47" t="s">
        <v>596</v>
      </c>
      <c r="D7" s="47">
        <v>1</v>
      </c>
      <c r="E7" s="48" t="s">
        <v>487</v>
      </c>
      <c r="F7" s="47">
        <v>6</v>
      </c>
      <c r="G7" s="49">
        <v>5</v>
      </c>
      <c r="H7" s="50" t="s">
        <v>94</v>
      </c>
      <c r="I7" s="50">
        <v>772</v>
      </c>
      <c r="J7" s="47">
        <v>2</v>
      </c>
      <c r="K7" s="50">
        <v>20</v>
      </c>
      <c r="L7" s="50" t="s">
        <v>103</v>
      </c>
      <c r="M7" s="50">
        <v>778</v>
      </c>
      <c r="N7" s="48">
        <f t="shared" si="0"/>
        <v>1550</v>
      </c>
      <c r="O7" s="48">
        <f t="shared" si="1"/>
        <v>2</v>
      </c>
      <c r="P7" s="52"/>
    </row>
    <row r="8" spans="1:16" ht="12">
      <c r="A8" s="45">
        <v>3</v>
      </c>
      <c r="B8" s="46">
        <v>68</v>
      </c>
      <c r="C8" s="47" t="s">
        <v>597</v>
      </c>
      <c r="D8" s="47">
        <v>2</v>
      </c>
      <c r="E8" s="48" t="s">
        <v>598</v>
      </c>
      <c r="F8" s="47">
        <v>6</v>
      </c>
      <c r="G8" s="49">
        <v>3</v>
      </c>
      <c r="H8" s="50" t="s">
        <v>95</v>
      </c>
      <c r="I8" s="50">
        <v>653</v>
      </c>
      <c r="J8" s="47">
        <v>2</v>
      </c>
      <c r="K8" s="50">
        <v>18</v>
      </c>
      <c r="L8" s="50" t="s">
        <v>104</v>
      </c>
      <c r="M8" s="50">
        <v>732</v>
      </c>
      <c r="N8" s="48">
        <f t="shared" si="0"/>
        <v>1385</v>
      </c>
      <c r="O8" s="48">
        <f t="shared" si="1"/>
        <v>3</v>
      </c>
      <c r="P8" s="52"/>
    </row>
    <row r="9" spans="1:16" ht="12">
      <c r="A9" s="45">
        <v>4</v>
      </c>
      <c r="B9" s="46">
        <v>594</v>
      </c>
      <c r="C9" s="47" t="s">
        <v>599</v>
      </c>
      <c r="D9" s="47">
        <v>3</v>
      </c>
      <c r="E9" s="48" t="s">
        <v>347</v>
      </c>
      <c r="F9" s="47">
        <v>4</v>
      </c>
      <c r="G9" s="49">
        <v>8</v>
      </c>
      <c r="H9" s="50" t="s">
        <v>96</v>
      </c>
      <c r="I9" s="50">
        <v>632</v>
      </c>
      <c r="J9" s="47">
        <v>2</v>
      </c>
      <c r="K9" s="50">
        <v>8</v>
      </c>
      <c r="L9" s="50" t="s">
        <v>105</v>
      </c>
      <c r="M9" s="50">
        <v>712</v>
      </c>
      <c r="N9" s="48">
        <f t="shared" si="0"/>
        <v>1344</v>
      </c>
      <c r="O9" s="48">
        <f t="shared" si="1"/>
        <v>4</v>
      </c>
      <c r="P9" s="52"/>
    </row>
    <row r="10" spans="1:16" ht="12">
      <c r="A10" s="45">
        <v>5</v>
      </c>
      <c r="B10" s="46">
        <v>34</v>
      </c>
      <c r="C10" s="47" t="s">
        <v>600</v>
      </c>
      <c r="D10" s="47">
        <v>2</v>
      </c>
      <c r="E10" s="48" t="s">
        <v>324</v>
      </c>
      <c r="F10" s="47">
        <v>3</v>
      </c>
      <c r="G10" s="49">
        <v>6</v>
      </c>
      <c r="H10" s="50" t="s">
        <v>97</v>
      </c>
      <c r="I10" s="50">
        <v>640</v>
      </c>
      <c r="J10" s="47">
        <v>1</v>
      </c>
      <c r="K10" s="50">
        <v>22</v>
      </c>
      <c r="L10" s="50" t="s">
        <v>106</v>
      </c>
      <c r="M10" s="50">
        <v>687</v>
      </c>
      <c r="N10" s="48">
        <f t="shared" si="0"/>
        <v>1327</v>
      </c>
      <c r="O10" s="48">
        <f t="shared" si="1"/>
        <v>5</v>
      </c>
      <c r="P10" s="52"/>
    </row>
    <row r="11" spans="1:16" ht="12">
      <c r="A11" s="45">
        <v>6</v>
      </c>
      <c r="B11" s="46">
        <v>578</v>
      </c>
      <c r="C11" s="47" t="s">
        <v>601</v>
      </c>
      <c r="D11" s="47">
        <v>2</v>
      </c>
      <c r="E11" s="48" t="s">
        <v>347</v>
      </c>
      <c r="F11" s="47">
        <v>3</v>
      </c>
      <c r="G11" s="49">
        <v>4</v>
      </c>
      <c r="H11" s="50" t="s">
        <v>98</v>
      </c>
      <c r="I11" s="50">
        <v>603</v>
      </c>
      <c r="J11" s="47">
        <v>1</v>
      </c>
      <c r="K11" s="50">
        <v>20</v>
      </c>
      <c r="L11" s="50" t="s">
        <v>107</v>
      </c>
      <c r="M11" s="50">
        <v>683</v>
      </c>
      <c r="N11" s="48">
        <f t="shared" si="0"/>
        <v>1286</v>
      </c>
      <c r="O11" s="48">
        <f t="shared" si="1"/>
        <v>6</v>
      </c>
      <c r="P11" s="52"/>
    </row>
    <row r="12" spans="1:16" ht="12">
      <c r="A12" s="45">
        <v>7</v>
      </c>
      <c r="B12" s="46">
        <v>988</v>
      </c>
      <c r="C12" s="47" t="s">
        <v>602</v>
      </c>
      <c r="D12" s="47">
        <v>2</v>
      </c>
      <c r="E12" s="48" t="s">
        <v>365</v>
      </c>
      <c r="F12" s="47">
        <v>4</v>
      </c>
      <c r="G12" s="49">
        <v>5</v>
      </c>
      <c r="H12" s="50" t="s">
        <v>99</v>
      </c>
      <c r="I12" s="50">
        <v>552</v>
      </c>
      <c r="J12" s="47">
        <v>2</v>
      </c>
      <c r="K12" s="50">
        <v>5</v>
      </c>
      <c r="L12" s="50" t="s">
        <v>108</v>
      </c>
      <c r="M12" s="50">
        <v>732</v>
      </c>
      <c r="N12" s="48">
        <f t="shared" si="0"/>
        <v>1284</v>
      </c>
      <c r="O12" s="48">
        <f t="shared" si="1"/>
        <v>7</v>
      </c>
      <c r="P12" s="52"/>
    </row>
    <row r="13" spans="1:16" ht="12">
      <c r="A13" s="45">
        <v>8</v>
      </c>
      <c r="B13" s="46">
        <v>127</v>
      </c>
      <c r="C13" s="47" t="s">
        <v>603</v>
      </c>
      <c r="D13" s="47">
        <v>1</v>
      </c>
      <c r="E13" s="48" t="s">
        <v>473</v>
      </c>
      <c r="F13" s="47">
        <v>5</v>
      </c>
      <c r="G13" s="49">
        <v>5</v>
      </c>
      <c r="H13" s="50" t="s">
        <v>100</v>
      </c>
      <c r="I13" s="50">
        <v>625</v>
      </c>
      <c r="J13" s="47">
        <v>2</v>
      </c>
      <c r="K13" s="50">
        <v>13</v>
      </c>
      <c r="L13" s="50" t="s">
        <v>109</v>
      </c>
      <c r="M13" s="50">
        <v>631</v>
      </c>
      <c r="N13" s="48">
        <f t="shared" si="0"/>
        <v>1256</v>
      </c>
      <c r="O13" s="48">
        <f t="shared" si="1"/>
        <v>8</v>
      </c>
      <c r="P13" s="52"/>
    </row>
    <row r="14" spans="1:16" ht="12">
      <c r="A14" s="45"/>
      <c r="B14" s="46">
        <v>220</v>
      </c>
      <c r="C14" s="47" t="s">
        <v>604</v>
      </c>
      <c r="D14" s="47">
        <v>2</v>
      </c>
      <c r="E14" s="48" t="s">
        <v>487</v>
      </c>
      <c r="F14" s="47">
        <v>5</v>
      </c>
      <c r="G14" s="49">
        <v>3</v>
      </c>
      <c r="H14" s="50" t="s">
        <v>605</v>
      </c>
      <c r="I14" s="50">
        <v>600</v>
      </c>
      <c r="J14" s="47">
        <v>2</v>
      </c>
      <c r="K14" s="50">
        <v>11</v>
      </c>
      <c r="L14" s="50" t="s">
        <v>606</v>
      </c>
      <c r="M14" s="50">
        <v>637</v>
      </c>
      <c r="N14" s="48">
        <f t="shared" si="0"/>
        <v>1237</v>
      </c>
      <c r="O14" s="48">
        <f t="shared" si="1"/>
        <v>9</v>
      </c>
      <c r="P14" s="52"/>
    </row>
    <row r="15" spans="1:16" ht="12">
      <c r="A15" s="45"/>
      <c r="B15" s="46">
        <v>590</v>
      </c>
      <c r="C15" s="47" t="s">
        <v>607</v>
      </c>
      <c r="D15" s="47">
        <v>3</v>
      </c>
      <c r="E15" s="48" t="s">
        <v>347</v>
      </c>
      <c r="F15" s="47">
        <v>5</v>
      </c>
      <c r="G15" s="49">
        <v>4</v>
      </c>
      <c r="H15" s="50" t="s">
        <v>608</v>
      </c>
      <c r="I15" s="50">
        <v>576</v>
      </c>
      <c r="J15" s="47">
        <v>2</v>
      </c>
      <c r="K15" s="50">
        <v>12</v>
      </c>
      <c r="L15" s="50" t="s">
        <v>609</v>
      </c>
      <c r="M15" s="50">
        <v>655</v>
      </c>
      <c r="N15" s="48">
        <f t="shared" si="0"/>
        <v>1231</v>
      </c>
      <c r="O15" s="48">
        <f t="shared" si="1"/>
        <v>10</v>
      </c>
      <c r="P15" s="52"/>
    </row>
    <row r="16" spans="1:16" ht="12">
      <c r="A16" s="45"/>
      <c r="B16" s="46">
        <v>284</v>
      </c>
      <c r="C16" s="47" t="s">
        <v>610</v>
      </c>
      <c r="D16" s="47">
        <v>1</v>
      </c>
      <c r="E16" s="48" t="s">
        <v>322</v>
      </c>
      <c r="F16" s="47">
        <v>1</v>
      </c>
      <c r="G16" s="49">
        <v>3</v>
      </c>
      <c r="H16" s="50" t="s">
        <v>611</v>
      </c>
      <c r="I16" s="50">
        <v>593</v>
      </c>
      <c r="J16" s="47">
        <v>1</v>
      </c>
      <c r="K16" s="50">
        <v>3</v>
      </c>
      <c r="L16" s="50" t="s">
        <v>612</v>
      </c>
      <c r="M16" s="50">
        <v>637</v>
      </c>
      <c r="N16" s="48">
        <f t="shared" si="0"/>
        <v>1230</v>
      </c>
      <c r="O16" s="48">
        <f t="shared" si="1"/>
        <v>11</v>
      </c>
      <c r="P16" s="52"/>
    </row>
    <row r="17" spans="1:16" ht="12">
      <c r="A17" s="45"/>
      <c r="B17" s="46">
        <v>282</v>
      </c>
      <c r="C17" s="47" t="s">
        <v>613</v>
      </c>
      <c r="D17" s="47">
        <v>2</v>
      </c>
      <c r="E17" s="48" t="s">
        <v>541</v>
      </c>
      <c r="F17" s="47">
        <v>5</v>
      </c>
      <c r="G17" s="49">
        <v>7</v>
      </c>
      <c r="H17" s="50" t="s">
        <v>614</v>
      </c>
      <c r="I17" s="50">
        <v>582</v>
      </c>
      <c r="J17" s="47">
        <v>2</v>
      </c>
      <c r="K17" s="50">
        <v>15</v>
      </c>
      <c r="L17" s="50" t="s">
        <v>615</v>
      </c>
      <c r="M17" s="50">
        <v>628</v>
      </c>
      <c r="N17" s="48">
        <f t="shared" si="0"/>
        <v>1210</v>
      </c>
      <c r="O17" s="48">
        <f t="shared" si="1"/>
        <v>12</v>
      </c>
      <c r="P17" s="52"/>
    </row>
    <row r="18" spans="1:16" ht="12">
      <c r="A18" s="45"/>
      <c r="B18" s="46">
        <v>2715</v>
      </c>
      <c r="C18" s="47" t="s">
        <v>616</v>
      </c>
      <c r="D18" s="47">
        <v>2</v>
      </c>
      <c r="E18" s="48" t="s">
        <v>320</v>
      </c>
      <c r="F18" s="47">
        <v>3</v>
      </c>
      <c r="G18" s="49">
        <v>7</v>
      </c>
      <c r="H18" s="50" t="s">
        <v>617</v>
      </c>
      <c r="I18" s="50">
        <v>611</v>
      </c>
      <c r="J18" s="47">
        <v>1</v>
      </c>
      <c r="K18" s="50">
        <v>23</v>
      </c>
      <c r="L18" s="50" t="s">
        <v>618</v>
      </c>
      <c r="M18" s="50">
        <v>590</v>
      </c>
      <c r="N18" s="48">
        <f t="shared" si="0"/>
        <v>1201</v>
      </c>
      <c r="O18" s="48">
        <f t="shared" si="1"/>
        <v>13</v>
      </c>
      <c r="P18" s="52"/>
    </row>
    <row r="19" spans="1:16" ht="12">
      <c r="A19" s="45"/>
      <c r="B19" s="46">
        <v>36</v>
      </c>
      <c r="C19" s="47" t="s">
        <v>619</v>
      </c>
      <c r="D19" s="47">
        <v>2</v>
      </c>
      <c r="E19" s="48" t="s">
        <v>324</v>
      </c>
      <c r="F19" s="47">
        <v>3</v>
      </c>
      <c r="G19" s="49">
        <v>8</v>
      </c>
      <c r="H19" s="50" t="s">
        <v>620</v>
      </c>
      <c r="I19" s="50">
        <v>555</v>
      </c>
      <c r="J19" s="47">
        <v>1</v>
      </c>
      <c r="K19" s="50">
        <v>24</v>
      </c>
      <c r="L19" s="50" t="s">
        <v>621</v>
      </c>
      <c r="M19" s="50">
        <v>621</v>
      </c>
      <c r="N19" s="48">
        <f t="shared" si="0"/>
        <v>1176</v>
      </c>
      <c r="O19" s="48">
        <f t="shared" si="1"/>
        <v>14</v>
      </c>
      <c r="P19" s="52"/>
    </row>
    <row r="20" spans="1:16" ht="12">
      <c r="A20" s="45"/>
      <c r="B20" s="46">
        <v>20</v>
      </c>
      <c r="C20" s="47" t="s">
        <v>622</v>
      </c>
      <c r="D20" s="47">
        <v>1</v>
      </c>
      <c r="E20" s="48" t="s">
        <v>324</v>
      </c>
      <c r="F20" s="47">
        <v>2</v>
      </c>
      <c r="G20" s="49">
        <v>1</v>
      </c>
      <c r="H20" s="50" t="s">
        <v>623</v>
      </c>
      <c r="I20" s="50">
        <v>541</v>
      </c>
      <c r="J20" s="47">
        <v>1</v>
      </c>
      <c r="K20" s="50">
        <v>9</v>
      </c>
      <c r="L20" s="50" t="s">
        <v>624</v>
      </c>
      <c r="M20" s="50">
        <v>630</v>
      </c>
      <c r="N20" s="48">
        <f t="shared" si="0"/>
        <v>1171</v>
      </c>
      <c r="O20" s="48">
        <f t="shared" si="1"/>
        <v>15</v>
      </c>
      <c r="P20" s="52"/>
    </row>
    <row r="21" spans="1:16" ht="12">
      <c r="A21" s="45"/>
      <c r="B21" s="46">
        <v>32</v>
      </c>
      <c r="C21" s="47" t="s">
        <v>625</v>
      </c>
      <c r="D21" s="47">
        <v>2</v>
      </c>
      <c r="E21" s="48" t="s">
        <v>324</v>
      </c>
      <c r="F21" s="47">
        <v>3</v>
      </c>
      <c r="G21" s="49">
        <v>5</v>
      </c>
      <c r="H21" s="50" t="s">
        <v>626</v>
      </c>
      <c r="I21" s="50">
        <v>571</v>
      </c>
      <c r="J21" s="47">
        <v>1</v>
      </c>
      <c r="K21" s="50">
        <v>21</v>
      </c>
      <c r="L21" s="50" t="s">
        <v>627</v>
      </c>
      <c r="M21" s="50">
        <v>582</v>
      </c>
      <c r="N21" s="48">
        <f t="shared" si="0"/>
        <v>1153</v>
      </c>
      <c r="O21" s="48">
        <f t="shared" si="1"/>
        <v>16</v>
      </c>
      <c r="P21" s="52"/>
    </row>
    <row r="22" spans="1:16" ht="12">
      <c r="A22" s="45"/>
      <c r="B22" s="46">
        <v>227</v>
      </c>
      <c r="C22" s="47" t="s">
        <v>587</v>
      </c>
      <c r="D22" s="47">
        <v>1</v>
      </c>
      <c r="E22" s="48" t="s">
        <v>487</v>
      </c>
      <c r="F22" s="47">
        <v>6</v>
      </c>
      <c r="G22" s="49">
        <v>1</v>
      </c>
      <c r="H22" s="50" t="s">
        <v>628</v>
      </c>
      <c r="I22" s="50">
        <v>556</v>
      </c>
      <c r="J22" s="47">
        <v>2</v>
      </c>
      <c r="K22" s="49"/>
      <c r="L22" s="50" t="s">
        <v>629</v>
      </c>
      <c r="M22" s="50">
        <v>589</v>
      </c>
      <c r="N22" s="48">
        <f t="shared" si="0"/>
        <v>1145</v>
      </c>
      <c r="O22" s="48">
        <f t="shared" si="1"/>
        <v>17</v>
      </c>
      <c r="P22" s="52"/>
    </row>
    <row r="23" spans="1:16" ht="12">
      <c r="A23" s="45"/>
      <c r="B23" s="46">
        <v>128</v>
      </c>
      <c r="C23" s="47" t="s">
        <v>630</v>
      </c>
      <c r="D23" s="47">
        <v>1</v>
      </c>
      <c r="E23" s="48" t="s">
        <v>473</v>
      </c>
      <c r="F23" s="47">
        <v>5</v>
      </c>
      <c r="G23" s="49">
        <v>6</v>
      </c>
      <c r="H23" s="50" t="s">
        <v>631</v>
      </c>
      <c r="I23" s="50">
        <v>561</v>
      </c>
      <c r="J23" s="47">
        <v>2</v>
      </c>
      <c r="K23" s="50">
        <v>14</v>
      </c>
      <c r="L23" s="50" t="s">
        <v>632</v>
      </c>
      <c r="M23" s="50">
        <v>551</v>
      </c>
      <c r="N23" s="48">
        <f t="shared" si="0"/>
        <v>1112</v>
      </c>
      <c r="O23" s="48">
        <f t="shared" si="1"/>
        <v>18</v>
      </c>
      <c r="P23" s="52"/>
    </row>
    <row r="24" spans="1:16" ht="12">
      <c r="A24" s="45"/>
      <c r="B24" s="46">
        <v>2703</v>
      </c>
      <c r="C24" s="47" t="s">
        <v>633</v>
      </c>
      <c r="D24" s="47">
        <v>1</v>
      </c>
      <c r="E24" s="48" t="s">
        <v>320</v>
      </c>
      <c r="F24" s="47">
        <v>1</v>
      </c>
      <c r="G24" s="49">
        <v>6</v>
      </c>
      <c r="H24" s="50" t="s">
        <v>634</v>
      </c>
      <c r="I24" s="50">
        <v>553</v>
      </c>
      <c r="J24" s="47">
        <v>1</v>
      </c>
      <c r="K24" s="50">
        <v>6</v>
      </c>
      <c r="L24" s="50" t="s">
        <v>635</v>
      </c>
      <c r="M24" s="50">
        <v>528</v>
      </c>
      <c r="N24" s="48">
        <f t="shared" si="0"/>
        <v>1081</v>
      </c>
      <c r="O24" s="48">
        <f t="shared" si="1"/>
        <v>19</v>
      </c>
      <c r="P24" s="52"/>
    </row>
    <row r="25" spans="1:16" ht="12">
      <c r="A25" s="45"/>
      <c r="B25" s="46">
        <v>25</v>
      </c>
      <c r="C25" s="47" t="s">
        <v>636</v>
      </c>
      <c r="D25" s="47">
        <v>1</v>
      </c>
      <c r="E25" s="48" t="s">
        <v>324</v>
      </c>
      <c r="F25" s="47">
        <v>2</v>
      </c>
      <c r="G25" s="49">
        <v>7</v>
      </c>
      <c r="H25" s="50" t="s">
        <v>637</v>
      </c>
      <c r="I25" s="50">
        <v>467</v>
      </c>
      <c r="J25" s="47">
        <v>1</v>
      </c>
      <c r="K25" s="50">
        <v>15</v>
      </c>
      <c r="L25" s="50" t="s">
        <v>638</v>
      </c>
      <c r="M25" s="50">
        <v>586</v>
      </c>
      <c r="N25" s="48">
        <f t="shared" si="0"/>
        <v>1053</v>
      </c>
      <c r="O25" s="48">
        <f t="shared" si="1"/>
        <v>20</v>
      </c>
      <c r="P25" s="52"/>
    </row>
    <row r="26" spans="1:16" ht="12">
      <c r="A26" s="45"/>
      <c r="B26" s="46">
        <v>115</v>
      </c>
      <c r="C26" s="47" t="s">
        <v>639</v>
      </c>
      <c r="D26" s="47">
        <v>2</v>
      </c>
      <c r="E26" s="48" t="s">
        <v>361</v>
      </c>
      <c r="F26" s="47">
        <v>4</v>
      </c>
      <c r="G26" s="49">
        <v>1</v>
      </c>
      <c r="H26" s="50" t="s">
        <v>640</v>
      </c>
      <c r="I26" s="50">
        <v>489</v>
      </c>
      <c r="J26" s="47">
        <v>2</v>
      </c>
      <c r="K26" s="50">
        <v>1</v>
      </c>
      <c r="L26" s="50" t="s">
        <v>641</v>
      </c>
      <c r="M26" s="50">
        <v>556</v>
      </c>
      <c r="N26" s="48">
        <f t="shared" si="0"/>
        <v>1045</v>
      </c>
      <c r="O26" s="48">
        <f t="shared" si="1"/>
        <v>21</v>
      </c>
      <c r="P26" s="52"/>
    </row>
    <row r="27" spans="1:16" ht="12">
      <c r="A27" s="45"/>
      <c r="B27" s="46">
        <v>572</v>
      </c>
      <c r="C27" s="47" t="s">
        <v>642</v>
      </c>
      <c r="D27" s="47">
        <v>2</v>
      </c>
      <c r="E27" s="48" t="s">
        <v>347</v>
      </c>
      <c r="F27" s="47">
        <v>4</v>
      </c>
      <c r="G27" s="49">
        <v>2</v>
      </c>
      <c r="H27" s="50" t="s">
        <v>643</v>
      </c>
      <c r="I27" s="50">
        <v>485</v>
      </c>
      <c r="J27" s="47">
        <v>2</v>
      </c>
      <c r="K27" s="50">
        <v>2</v>
      </c>
      <c r="L27" s="50" t="s">
        <v>644</v>
      </c>
      <c r="M27" s="50">
        <v>545</v>
      </c>
      <c r="N27" s="48">
        <f t="shared" si="0"/>
        <v>1030</v>
      </c>
      <c r="O27" s="48">
        <f t="shared" si="1"/>
        <v>22</v>
      </c>
      <c r="P27" s="52"/>
    </row>
    <row r="28" spans="1:16" ht="12">
      <c r="A28" s="45"/>
      <c r="B28" s="46">
        <v>131</v>
      </c>
      <c r="C28" s="47" t="s">
        <v>645</v>
      </c>
      <c r="D28" s="47">
        <v>1</v>
      </c>
      <c r="E28" s="48" t="s">
        <v>361</v>
      </c>
      <c r="F28" s="47">
        <v>2</v>
      </c>
      <c r="G28" s="49">
        <v>6</v>
      </c>
      <c r="H28" s="50" t="s">
        <v>646</v>
      </c>
      <c r="I28" s="50">
        <v>433</v>
      </c>
      <c r="J28" s="47">
        <v>1</v>
      </c>
      <c r="K28" s="50">
        <v>14</v>
      </c>
      <c r="L28" s="50" t="s">
        <v>647</v>
      </c>
      <c r="M28" s="50">
        <v>580</v>
      </c>
      <c r="N28" s="48">
        <f t="shared" si="0"/>
        <v>1013</v>
      </c>
      <c r="O28" s="48">
        <f t="shared" si="1"/>
        <v>23</v>
      </c>
      <c r="P28" s="52"/>
    </row>
    <row r="29" spans="1:16" ht="12">
      <c r="A29" s="45"/>
      <c r="B29" s="46">
        <v>119</v>
      </c>
      <c r="C29" s="47" t="s">
        <v>648</v>
      </c>
      <c r="D29" s="47">
        <v>2</v>
      </c>
      <c r="E29" s="48" t="s">
        <v>361</v>
      </c>
      <c r="F29" s="47">
        <v>3</v>
      </c>
      <c r="G29" s="49">
        <v>3</v>
      </c>
      <c r="H29" s="50" t="s">
        <v>649</v>
      </c>
      <c r="I29" s="50">
        <v>456</v>
      </c>
      <c r="J29" s="47">
        <v>1</v>
      </c>
      <c r="K29" s="50">
        <v>19</v>
      </c>
      <c r="L29" s="50" t="s">
        <v>650</v>
      </c>
      <c r="M29" s="50">
        <v>510</v>
      </c>
      <c r="N29" s="48">
        <f t="shared" si="0"/>
        <v>966</v>
      </c>
      <c r="O29" s="48">
        <f t="shared" si="1"/>
        <v>24</v>
      </c>
      <c r="P29" s="52"/>
    </row>
    <row r="30" spans="1:16" ht="12">
      <c r="A30" s="45"/>
      <c r="B30" s="46">
        <v>83</v>
      </c>
      <c r="C30" s="47" t="s">
        <v>651</v>
      </c>
      <c r="D30" s="47">
        <v>2</v>
      </c>
      <c r="E30" s="48" t="s">
        <v>354</v>
      </c>
      <c r="F30" s="47">
        <v>4</v>
      </c>
      <c r="G30" s="49">
        <v>6</v>
      </c>
      <c r="H30" s="50" t="s">
        <v>652</v>
      </c>
      <c r="I30" s="50">
        <v>427</v>
      </c>
      <c r="J30" s="47">
        <v>2</v>
      </c>
      <c r="K30" s="50">
        <v>6</v>
      </c>
      <c r="L30" s="50" t="s">
        <v>653</v>
      </c>
      <c r="M30" s="50">
        <v>535</v>
      </c>
      <c r="N30" s="48">
        <f t="shared" si="0"/>
        <v>962</v>
      </c>
      <c r="O30" s="48">
        <f t="shared" si="1"/>
        <v>25</v>
      </c>
      <c r="P30" s="52"/>
    </row>
    <row r="31" spans="1:16" ht="12">
      <c r="A31" s="45"/>
      <c r="B31" s="46">
        <v>986</v>
      </c>
      <c r="C31" s="47" t="s">
        <v>654</v>
      </c>
      <c r="D31" s="47">
        <v>2</v>
      </c>
      <c r="E31" s="48" t="s">
        <v>365</v>
      </c>
      <c r="F31" s="47">
        <v>3</v>
      </c>
      <c r="G31" s="49">
        <v>1</v>
      </c>
      <c r="H31" s="50" t="s">
        <v>655</v>
      </c>
      <c r="I31" s="50">
        <v>412</v>
      </c>
      <c r="J31" s="47">
        <v>1</v>
      </c>
      <c r="K31" s="50">
        <v>17</v>
      </c>
      <c r="L31" s="50" t="s">
        <v>656</v>
      </c>
      <c r="M31" s="50">
        <v>538</v>
      </c>
      <c r="N31" s="48">
        <f t="shared" si="0"/>
        <v>950</v>
      </c>
      <c r="O31" s="48">
        <f t="shared" si="1"/>
        <v>26</v>
      </c>
      <c r="P31" s="52"/>
    </row>
    <row r="32" spans="1:16" ht="12">
      <c r="A32" s="45"/>
      <c r="B32" s="46">
        <v>273</v>
      </c>
      <c r="C32" s="47" t="s">
        <v>657</v>
      </c>
      <c r="D32" s="47">
        <v>1</v>
      </c>
      <c r="E32" s="48" t="s">
        <v>658</v>
      </c>
      <c r="F32" s="47">
        <v>5</v>
      </c>
      <c r="G32" s="49">
        <v>8</v>
      </c>
      <c r="H32" s="50" t="s">
        <v>659</v>
      </c>
      <c r="I32" s="50">
        <v>433</v>
      </c>
      <c r="J32" s="47">
        <v>2</v>
      </c>
      <c r="K32" s="50">
        <v>16</v>
      </c>
      <c r="L32" s="50" t="s">
        <v>660</v>
      </c>
      <c r="M32" s="50">
        <v>514</v>
      </c>
      <c r="N32" s="48">
        <f t="shared" si="0"/>
        <v>947</v>
      </c>
      <c r="O32" s="48">
        <f t="shared" si="1"/>
        <v>27</v>
      </c>
      <c r="P32" s="52"/>
    </row>
    <row r="33" spans="1:16" ht="12">
      <c r="A33" s="45"/>
      <c r="B33" s="46">
        <v>280</v>
      </c>
      <c r="C33" s="47" t="s">
        <v>661</v>
      </c>
      <c r="D33" s="47">
        <v>2</v>
      </c>
      <c r="E33" s="48" t="s">
        <v>322</v>
      </c>
      <c r="F33" s="47">
        <v>4</v>
      </c>
      <c r="G33" s="49">
        <v>4</v>
      </c>
      <c r="H33" s="50" t="s">
        <v>662</v>
      </c>
      <c r="I33" s="50">
        <v>493</v>
      </c>
      <c r="J33" s="47">
        <v>2</v>
      </c>
      <c r="K33" s="50">
        <v>4</v>
      </c>
      <c r="L33" s="50" t="s">
        <v>663</v>
      </c>
      <c r="M33" s="50">
        <v>447</v>
      </c>
      <c r="N33" s="48">
        <f t="shared" si="0"/>
        <v>940</v>
      </c>
      <c r="O33" s="48">
        <f t="shared" si="1"/>
        <v>28</v>
      </c>
      <c r="P33" s="52"/>
    </row>
    <row r="34" spans="1:16" ht="12">
      <c r="A34" s="45"/>
      <c r="B34" s="46">
        <v>843</v>
      </c>
      <c r="C34" s="47" t="s">
        <v>664</v>
      </c>
      <c r="D34" s="47">
        <v>1</v>
      </c>
      <c r="E34" s="48" t="s">
        <v>407</v>
      </c>
      <c r="F34" s="47">
        <v>1</v>
      </c>
      <c r="G34" s="49">
        <v>8</v>
      </c>
      <c r="H34" s="50" t="s">
        <v>665</v>
      </c>
      <c r="I34" s="50">
        <v>395</v>
      </c>
      <c r="J34" s="47">
        <v>1</v>
      </c>
      <c r="K34" s="50">
        <v>8</v>
      </c>
      <c r="L34" s="50" t="s">
        <v>666</v>
      </c>
      <c r="M34" s="50">
        <v>510</v>
      </c>
      <c r="N34" s="48">
        <f t="shared" si="0"/>
        <v>905</v>
      </c>
      <c r="O34" s="48">
        <f t="shared" si="1"/>
        <v>29</v>
      </c>
      <c r="P34" s="52"/>
    </row>
    <row r="35" spans="1:16" ht="12">
      <c r="A35" s="45"/>
      <c r="B35" s="46">
        <v>98</v>
      </c>
      <c r="C35" s="47" t="s">
        <v>418</v>
      </c>
      <c r="D35" s="47">
        <v>1</v>
      </c>
      <c r="E35" s="48" t="s">
        <v>354</v>
      </c>
      <c r="F35" s="47">
        <v>2</v>
      </c>
      <c r="G35" s="49">
        <v>5</v>
      </c>
      <c r="H35" s="50" t="s">
        <v>667</v>
      </c>
      <c r="I35" s="50">
        <v>399</v>
      </c>
      <c r="J35" s="47">
        <v>1</v>
      </c>
      <c r="K35" s="50">
        <v>13</v>
      </c>
      <c r="L35" s="50" t="s">
        <v>668</v>
      </c>
      <c r="M35" s="50">
        <v>456</v>
      </c>
      <c r="N35" s="48">
        <f t="shared" si="0"/>
        <v>855</v>
      </c>
      <c r="O35" s="48">
        <f t="shared" si="1"/>
        <v>30</v>
      </c>
      <c r="P35" s="52"/>
    </row>
    <row r="36" spans="1:16" ht="12">
      <c r="A36" s="45"/>
      <c r="B36" s="46">
        <v>284</v>
      </c>
      <c r="C36" s="78" t="s">
        <v>669</v>
      </c>
      <c r="D36" s="47">
        <v>2</v>
      </c>
      <c r="E36" s="48" t="s">
        <v>541</v>
      </c>
      <c r="F36" s="47">
        <v>5</v>
      </c>
      <c r="G36" s="49">
        <v>1</v>
      </c>
      <c r="H36" s="50" t="s">
        <v>670</v>
      </c>
      <c r="I36" s="50">
        <v>347</v>
      </c>
      <c r="J36" s="47">
        <v>2</v>
      </c>
      <c r="K36" s="50">
        <v>9</v>
      </c>
      <c r="L36" s="50" t="s">
        <v>671</v>
      </c>
      <c r="M36" s="50">
        <v>472</v>
      </c>
      <c r="N36" s="48">
        <f t="shared" si="0"/>
        <v>819</v>
      </c>
      <c r="O36" s="48">
        <f t="shared" si="1"/>
        <v>31</v>
      </c>
      <c r="P36" s="52"/>
    </row>
    <row r="37" spans="1:16" ht="12">
      <c r="A37" s="45"/>
      <c r="B37" s="46">
        <v>553</v>
      </c>
      <c r="C37" s="47" t="s">
        <v>672</v>
      </c>
      <c r="D37" s="47">
        <v>1</v>
      </c>
      <c r="E37" s="48" t="s">
        <v>347</v>
      </c>
      <c r="F37" s="47">
        <v>1</v>
      </c>
      <c r="G37" s="49">
        <v>1</v>
      </c>
      <c r="H37" s="50" t="s">
        <v>673</v>
      </c>
      <c r="I37" s="50">
        <v>374</v>
      </c>
      <c r="J37" s="47">
        <v>1</v>
      </c>
      <c r="K37" s="50">
        <v>1</v>
      </c>
      <c r="L37" s="50" t="s">
        <v>674</v>
      </c>
      <c r="M37" s="50">
        <v>431</v>
      </c>
      <c r="N37" s="48">
        <f t="shared" si="0"/>
        <v>805</v>
      </c>
      <c r="O37" s="48">
        <f t="shared" si="1"/>
        <v>32</v>
      </c>
      <c r="P37" s="52"/>
    </row>
    <row r="38" spans="1:16" ht="12">
      <c r="A38" s="45"/>
      <c r="B38" s="46">
        <v>122</v>
      </c>
      <c r="C38" s="47" t="s">
        <v>675</v>
      </c>
      <c r="D38" s="47">
        <v>1</v>
      </c>
      <c r="E38" s="48" t="s">
        <v>361</v>
      </c>
      <c r="F38" s="47">
        <v>1</v>
      </c>
      <c r="G38" s="49">
        <v>5</v>
      </c>
      <c r="H38" s="50" t="s">
        <v>676</v>
      </c>
      <c r="I38" s="50">
        <v>362</v>
      </c>
      <c r="J38" s="47">
        <v>1</v>
      </c>
      <c r="K38" s="50">
        <v>5</v>
      </c>
      <c r="L38" s="50" t="s">
        <v>677</v>
      </c>
      <c r="M38" s="50">
        <v>438</v>
      </c>
      <c r="N38" s="48">
        <f t="shared" si="0"/>
        <v>800</v>
      </c>
      <c r="O38" s="48">
        <f t="shared" si="1"/>
        <v>33</v>
      </c>
      <c r="P38" s="52"/>
    </row>
    <row r="39" spans="1:16" ht="12">
      <c r="A39" s="45"/>
      <c r="B39" s="46">
        <v>134</v>
      </c>
      <c r="C39" s="47" t="s">
        <v>678</v>
      </c>
      <c r="D39" s="47">
        <v>1</v>
      </c>
      <c r="E39" s="48" t="s">
        <v>361</v>
      </c>
      <c r="F39" s="47">
        <v>1</v>
      </c>
      <c r="G39" s="49">
        <v>7</v>
      </c>
      <c r="H39" s="50" t="s">
        <v>679</v>
      </c>
      <c r="I39" s="50">
        <v>326</v>
      </c>
      <c r="J39" s="47">
        <v>1</v>
      </c>
      <c r="K39" s="50">
        <v>7</v>
      </c>
      <c r="L39" s="50" t="s">
        <v>680</v>
      </c>
      <c r="M39" s="50">
        <v>427</v>
      </c>
      <c r="N39" s="48">
        <f t="shared" si="0"/>
        <v>753</v>
      </c>
      <c r="O39" s="48">
        <f t="shared" si="1"/>
        <v>34</v>
      </c>
      <c r="P39" s="52"/>
    </row>
    <row r="40" spans="1:16" ht="12">
      <c r="A40" s="45"/>
      <c r="B40" s="46">
        <v>265</v>
      </c>
      <c r="C40" s="47" t="s">
        <v>681</v>
      </c>
      <c r="D40" s="47">
        <v>1</v>
      </c>
      <c r="E40" s="48" t="s">
        <v>322</v>
      </c>
      <c r="F40" s="47">
        <v>2</v>
      </c>
      <c r="G40" s="49">
        <v>2</v>
      </c>
      <c r="H40" s="50" t="s">
        <v>682</v>
      </c>
      <c r="I40" s="50">
        <v>374</v>
      </c>
      <c r="J40" s="47">
        <v>1</v>
      </c>
      <c r="K40" s="50">
        <v>10</v>
      </c>
      <c r="L40" s="50" t="s">
        <v>683</v>
      </c>
      <c r="M40" s="50">
        <v>360</v>
      </c>
      <c r="N40" s="48">
        <f t="shared" si="0"/>
        <v>734</v>
      </c>
      <c r="O40" s="48">
        <f t="shared" si="1"/>
        <v>35</v>
      </c>
      <c r="P40" s="52"/>
    </row>
    <row r="41" spans="1:16" ht="12">
      <c r="A41" s="45"/>
      <c r="B41" s="46">
        <v>91</v>
      </c>
      <c r="C41" s="47" t="s">
        <v>438</v>
      </c>
      <c r="D41" s="47">
        <v>1</v>
      </c>
      <c r="E41" s="48" t="s">
        <v>354</v>
      </c>
      <c r="F41" s="47">
        <v>2</v>
      </c>
      <c r="G41" s="49">
        <v>3</v>
      </c>
      <c r="H41" s="50" t="s">
        <v>684</v>
      </c>
      <c r="I41" s="50">
        <v>378</v>
      </c>
      <c r="J41" s="47">
        <v>1</v>
      </c>
      <c r="K41" s="50">
        <v>11</v>
      </c>
      <c r="L41" s="50" t="s">
        <v>685</v>
      </c>
      <c r="M41" s="50">
        <v>351</v>
      </c>
      <c r="N41" s="48">
        <f t="shared" si="0"/>
        <v>729</v>
      </c>
      <c r="O41" s="48">
        <f t="shared" si="1"/>
        <v>36</v>
      </c>
      <c r="P41" s="52"/>
    </row>
    <row r="42" spans="1:16" ht="12">
      <c r="A42" s="45"/>
      <c r="B42" s="46">
        <v>97</v>
      </c>
      <c r="C42" s="47" t="s">
        <v>410</v>
      </c>
      <c r="D42" s="47">
        <v>1</v>
      </c>
      <c r="E42" s="48" t="s">
        <v>354</v>
      </c>
      <c r="F42" s="47">
        <v>1</v>
      </c>
      <c r="G42" s="49">
        <v>4</v>
      </c>
      <c r="H42" s="50" t="s">
        <v>686</v>
      </c>
      <c r="I42" s="50">
        <v>333</v>
      </c>
      <c r="J42" s="47">
        <v>1</v>
      </c>
      <c r="K42" s="50">
        <v>4</v>
      </c>
      <c r="L42" s="50" t="s">
        <v>687</v>
      </c>
      <c r="M42" s="50">
        <v>347</v>
      </c>
      <c r="N42" s="48">
        <f t="shared" si="0"/>
        <v>680</v>
      </c>
      <c r="O42" s="48">
        <f t="shared" si="1"/>
        <v>37</v>
      </c>
      <c r="P42" s="52"/>
    </row>
    <row r="43" spans="1:16" ht="12">
      <c r="A43" s="45"/>
      <c r="B43" s="46">
        <v>2702</v>
      </c>
      <c r="C43" s="47" t="s">
        <v>688</v>
      </c>
      <c r="D43" s="47">
        <v>1</v>
      </c>
      <c r="E43" s="48" t="s">
        <v>320</v>
      </c>
      <c r="F43" s="47">
        <v>2</v>
      </c>
      <c r="G43" s="49">
        <v>8</v>
      </c>
      <c r="H43" s="50" t="s">
        <v>689</v>
      </c>
      <c r="I43" s="50">
        <v>176</v>
      </c>
      <c r="J43" s="47">
        <v>1</v>
      </c>
      <c r="K43" s="50">
        <v>16</v>
      </c>
      <c r="L43" s="50" t="s">
        <v>690</v>
      </c>
      <c r="M43" s="50">
        <v>353</v>
      </c>
      <c r="N43" s="48">
        <f t="shared" si="0"/>
        <v>529</v>
      </c>
      <c r="O43" s="48">
        <f t="shared" si="1"/>
        <v>38</v>
      </c>
      <c r="P43" s="52"/>
    </row>
    <row r="44" spans="1:16" ht="12">
      <c r="A44" s="45"/>
      <c r="B44" s="46">
        <v>121</v>
      </c>
      <c r="C44" s="47" t="s">
        <v>691</v>
      </c>
      <c r="D44" s="47"/>
      <c r="E44" s="48" t="s">
        <v>692</v>
      </c>
      <c r="F44" s="47">
        <v>6</v>
      </c>
      <c r="G44" s="49">
        <v>6</v>
      </c>
      <c r="H44" s="50" t="s">
        <v>693</v>
      </c>
      <c r="I44" s="50">
        <v>830</v>
      </c>
      <c r="J44" s="47">
        <v>2</v>
      </c>
      <c r="K44" s="50">
        <v>21</v>
      </c>
      <c r="L44" s="50" t="s">
        <v>466</v>
      </c>
      <c r="M44" s="50"/>
      <c r="N44" s="48"/>
      <c r="O44" s="48">
        <f t="shared" si="1"/>
      </c>
      <c r="P44" s="52"/>
    </row>
    <row r="45" spans="1:16" ht="12">
      <c r="A45" s="45"/>
      <c r="B45" s="46">
        <v>123</v>
      </c>
      <c r="C45" s="47" t="s">
        <v>694</v>
      </c>
      <c r="D45" s="47">
        <v>1</v>
      </c>
      <c r="E45" s="48" t="s">
        <v>361</v>
      </c>
      <c r="F45" s="47">
        <v>1</v>
      </c>
      <c r="G45" s="49">
        <v>2</v>
      </c>
      <c r="H45" s="50" t="s">
        <v>466</v>
      </c>
      <c r="I45" s="50"/>
      <c r="J45" s="47">
        <v>1</v>
      </c>
      <c r="K45" s="50">
        <v>2</v>
      </c>
      <c r="L45" s="50" t="s">
        <v>466</v>
      </c>
      <c r="M45" s="50"/>
      <c r="N45" s="48"/>
      <c r="O45" s="48">
        <f aca="true" t="shared" si="2" ref="O45:O53">IF(N45="","",RANK(N45,$N$6:$N$53))</f>
      </c>
      <c r="P45" s="52"/>
    </row>
    <row r="46" spans="1:16" ht="12">
      <c r="A46" s="45"/>
      <c r="B46" s="46">
        <v>200</v>
      </c>
      <c r="C46" s="47" t="s">
        <v>695</v>
      </c>
      <c r="D46" s="47">
        <v>2</v>
      </c>
      <c r="E46" s="48" t="s">
        <v>696</v>
      </c>
      <c r="F46" s="47">
        <v>5</v>
      </c>
      <c r="G46" s="49">
        <v>2</v>
      </c>
      <c r="H46" s="50" t="s">
        <v>466</v>
      </c>
      <c r="I46" s="50"/>
      <c r="J46" s="47">
        <v>2</v>
      </c>
      <c r="K46" s="50">
        <v>10</v>
      </c>
      <c r="L46" s="50" t="s">
        <v>466</v>
      </c>
      <c r="M46" s="50"/>
      <c r="N46" s="48"/>
      <c r="O46" s="48">
        <f t="shared" si="2"/>
      </c>
      <c r="P46" s="52"/>
    </row>
    <row r="47" spans="1:16" ht="12">
      <c r="A47" s="45"/>
      <c r="B47" s="46">
        <v>223</v>
      </c>
      <c r="C47" s="47" t="s">
        <v>697</v>
      </c>
      <c r="D47" s="47">
        <v>2</v>
      </c>
      <c r="E47" s="48" t="s">
        <v>487</v>
      </c>
      <c r="F47" s="47">
        <v>6</v>
      </c>
      <c r="G47" s="49">
        <v>2</v>
      </c>
      <c r="H47" s="50" t="s">
        <v>466</v>
      </c>
      <c r="I47" s="50"/>
      <c r="J47" s="47">
        <v>2</v>
      </c>
      <c r="K47" s="50">
        <v>17</v>
      </c>
      <c r="L47" s="50" t="s">
        <v>466</v>
      </c>
      <c r="M47" s="50"/>
      <c r="N47" s="48"/>
      <c r="O47" s="48">
        <f t="shared" si="2"/>
      </c>
      <c r="P47" s="52"/>
    </row>
    <row r="48" spans="1:16" ht="12">
      <c r="A48" s="45"/>
      <c r="B48" s="46">
        <v>257</v>
      </c>
      <c r="C48" s="47" t="s">
        <v>698</v>
      </c>
      <c r="D48" s="47">
        <v>2</v>
      </c>
      <c r="E48" s="48" t="s">
        <v>585</v>
      </c>
      <c r="F48" s="47">
        <v>6</v>
      </c>
      <c r="G48" s="49">
        <v>4</v>
      </c>
      <c r="H48" s="50" t="s">
        <v>466</v>
      </c>
      <c r="I48" s="50"/>
      <c r="J48" s="47">
        <v>2</v>
      </c>
      <c r="K48" s="50">
        <v>19</v>
      </c>
      <c r="L48" s="50" t="s">
        <v>466</v>
      </c>
      <c r="M48" s="50"/>
      <c r="N48" s="48"/>
      <c r="O48" s="48">
        <f t="shared" si="2"/>
      </c>
      <c r="P48" s="52"/>
    </row>
    <row r="49" spans="1:16" ht="12">
      <c r="A49" s="45"/>
      <c r="B49" s="46">
        <v>262</v>
      </c>
      <c r="C49" s="47" t="s">
        <v>699</v>
      </c>
      <c r="D49" s="47">
        <v>2</v>
      </c>
      <c r="E49" s="48" t="s">
        <v>334</v>
      </c>
      <c r="F49" s="47">
        <v>3</v>
      </c>
      <c r="G49" s="49">
        <v>2</v>
      </c>
      <c r="H49" s="50" t="s">
        <v>466</v>
      </c>
      <c r="I49" s="50"/>
      <c r="J49" s="47">
        <v>1</v>
      </c>
      <c r="K49" s="50">
        <v>18</v>
      </c>
      <c r="L49" s="50" t="s">
        <v>466</v>
      </c>
      <c r="M49" s="50"/>
      <c r="N49" s="48"/>
      <c r="O49" s="48">
        <f t="shared" si="2"/>
      </c>
      <c r="P49" s="52"/>
    </row>
    <row r="50" spans="1:16" ht="12">
      <c r="A50" s="45"/>
      <c r="B50" s="46">
        <v>355</v>
      </c>
      <c r="C50" s="47" t="s">
        <v>700</v>
      </c>
      <c r="D50" s="47"/>
      <c r="E50" s="48" t="s">
        <v>701</v>
      </c>
      <c r="F50" s="47">
        <v>6</v>
      </c>
      <c r="G50" s="49">
        <v>7</v>
      </c>
      <c r="H50" s="50" t="s">
        <v>466</v>
      </c>
      <c r="I50" s="50"/>
      <c r="J50" s="47">
        <v>2</v>
      </c>
      <c r="K50" s="50">
        <v>22</v>
      </c>
      <c r="L50" s="50" t="s">
        <v>466</v>
      </c>
      <c r="M50" s="50"/>
      <c r="N50" s="48"/>
      <c r="O50" s="48">
        <f t="shared" si="2"/>
      </c>
      <c r="P50" s="52"/>
    </row>
    <row r="51" spans="1:16" ht="12">
      <c r="A51" s="45"/>
      <c r="B51" s="46">
        <v>554</v>
      </c>
      <c r="C51" s="47" t="s">
        <v>702</v>
      </c>
      <c r="D51" s="47">
        <v>1</v>
      </c>
      <c r="E51" s="48" t="s">
        <v>347</v>
      </c>
      <c r="F51" s="47">
        <v>2</v>
      </c>
      <c r="G51" s="49">
        <v>4</v>
      </c>
      <c r="H51" s="50" t="s">
        <v>466</v>
      </c>
      <c r="I51" s="50"/>
      <c r="J51" s="47">
        <v>1</v>
      </c>
      <c r="K51" s="50">
        <v>12</v>
      </c>
      <c r="L51" s="50" t="s">
        <v>466</v>
      </c>
      <c r="M51" s="50"/>
      <c r="N51" s="48"/>
      <c r="O51" s="48">
        <f t="shared" si="2"/>
      </c>
      <c r="P51" s="52"/>
    </row>
    <row r="52" spans="1:16" ht="12">
      <c r="A52" s="45"/>
      <c r="B52" s="46">
        <v>833</v>
      </c>
      <c r="C52" s="47" t="s">
        <v>703</v>
      </c>
      <c r="D52" s="47">
        <v>2</v>
      </c>
      <c r="E52" s="48" t="s">
        <v>407</v>
      </c>
      <c r="F52" s="47">
        <v>4</v>
      </c>
      <c r="G52" s="49">
        <v>3</v>
      </c>
      <c r="H52" s="50" t="s">
        <v>466</v>
      </c>
      <c r="I52" s="50"/>
      <c r="J52" s="47">
        <v>2</v>
      </c>
      <c r="K52" s="50">
        <v>3</v>
      </c>
      <c r="L52" s="50" t="s">
        <v>466</v>
      </c>
      <c r="M52" s="50"/>
      <c r="N52" s="48"/>
      <c r="O52" s="48">
        <f t="shared" si="2"/>
      </c>
      <c r="P52" s="52"/>
    </row>
    <row r="53" spans="1:16" ht="12">
      <c r="A53" s="45"/>
      <c r="B53" s="46">
        <v>2711</v>
      </c>
      <c r="C53" s="47" t="s">
        <v>704</v>
      </c>
      <c r="D53" s="47">
        <v>2</v>
      </c>
      <c r="E53" s="48" t="s">
        <v>320</v>
      </c>
      <c r="F53" s="47">
        <v>4</v>
      </c>
      <c r="G53" s="49">
        <v>7</v>
      </c>
      <c r="H53" s="50" t="s">
        <v>466</v>
      </c>
      <c r="I53" s="50"/>
      <c r="J53" s="47">
        <v>2</v>
      </c>
      <c r="K53" s="50">
        <v>7</v>
      </c>
      <c r="L53" s="50" t="s">
        <v>466</v>
      </c>
      <c r="M53" s="50"/>
      <c r="N53" s="48"/>
      <c r="O53" s="40">
        <f t="shared" si="2"/>
      </c>
      <c r="P53" s="52"/>
    </row>
    <row r="54" spans="1:16" ht="12">
      <c r="A54" s="45"/>
      <c r="B54" s="34"/>
      <c r="C54" s="33"/>
      <c r="D54" s="33"/>
      <c r="E54" s="34"/>
      <c r="F54" s="33"/>
      <c r="G54" s="33"/>
      <c r="H54" s="34"/>
      <c r="I54" s="34"/>
      <c r="J54" s="33"/>
      <c r="K54" s="33"/>
      <c r="L54" s="34"/>
      <c r="M54" s="34"/>
      <c r="N54" s="34"/>
      <c r="O54" s="34"/>
      <c r="P54" s="45"/>
    </row>
  </sheetData>
  <sheetProtection/>
  <printOptions/>
  <pageMargins left="0.5118110236220472" right="0.5118110236220472" top="0.5905511811023622" bottom="0.39370078740157477" header="590551.1811023622" footer="9055.1181102362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="124" zoomScaleNormal="124" zoomScaleSheetLayoutView="100" zoomScalePageLayoutView="0" workbookViewId="0" topLeftCell="A1">
      <selection activeCell="P9" sqref="P9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7.16015625" style="0" customWidth="1"/>
    <col min="4" max="4" width="5.83203125" style="29" customWidth="1"/>
    <col min="5" max="5" width="18.66015625" style="0" customWidth="1"/>
    <col min="6" max="6" width="3.83203125" style="29" customWidth="1"/>
    <col min="7" max="7" width="5" style="29" customWidth="1"/>
    <col min="8" max="8" width="8" style="30" customWidth="1"/>
    <col min="9" max="9" width="7" style="31" customWidth="1"/>
    <col min="10" max="10" width="8" style="0" customWidth="1"/>
    <col min="11" max="11" width="3.83203125" style="0" customWidth="1"/>
    <col min="12" max="12" width="5" style="0" customWidth="1"/>
    <col min="13" max="13" width="11" style="0" customWidth="1"/>
    <col min="14" max="14" width="8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1" customHeight="1">
      <c r="A1" s="45"/>
      <c r="B1" s="32" t="s">
        <v>705</v>
      </c>
      <c r="C1" s="34"/>
      <c r="D1" s="33"/>
      <c r="E1" s="34"/>
      <c r="F1" s="33"/>
      <c r="G1" s="33"/>
      <c r="H1" s="34"/>
      <c r="I1" s="36"/>
      <c r="J1" s="45"/>
      <c r="K1" s="45"/>
      <c r="L1" s="45"/>
      <c r="M1" s="45"/>
      <c r="N1" s="45"/>
      <c r="O1" s="45"/>
      <c r="P1" s="45"/>
      <c r="Q1" s="45"/>
    </row>
    <row r="2" spans="1:17" ht="12">
      <c r="A2" s="45"/>
      <c r="B2" s="34"/>
      <c r="C2" s="34"/>
      <c r="D2" s="33"/>
      <c r="E2" s="34"/>
      <c r="F2" s="33"/>
      <c r="G2" s="33"/>
      <c r="H2" s="34"/>
      <c r="J2" s="45"/>
      <c r="K2" s="45"/>
      <c r="L2" s="45"/>
      <c r="M2" s="45"/>
      <c r="N2" s="45"/>
      <c r="O2" s="45"/>
      <c r="P2" s="37" t="s">
        <v>706</v>
      </c>
      <c r="Q2" s="45"/>
    </row>
    <row r="3" spans="1:17" ht="12">
      <c r="A3" s="45"/>
      <c r="B3" s="38"/>
      <c r="C3" s="39"/>
      <c r="D3" s="39"/>
      <c r="E3" s="39"/>
      <c r="F3" s="39"/>
      <c r="G3" s="33"/>
      <c r="H3" s="33" t="s">
        <v>707</v>
      </c>
      <c r="I3" s="41"/>
      <c r="J3" s="33"/>
      <c r="K3" s="39"/>
      <c r="L3" s="33"/>
      <c r="M3" s="33" t="s">
        <v>708</v>
      </c>
      <c r="N3" s="33"/>
      <c r="O3" s="39"/>
      <c r="P3" s="39"/>
      <c r="Q3" s="42"/>
    </row>
    <row r="4" spans="1:17" ht="11.25" customHeight="1">
      <c r="A4" s="45"/>
      <c r="B4" s="42" t="s">
        <v>308</v>
      </c>
      <c r="C4" s="43" t="s">
        <v>309</v>
      </c>
      <c r="D4" s="43" t="s">
        <v>310</v>
      </c>
      <c r="E4" s="43" t="s">
        <v>311</v>
      </c>
      <c r="F4" s="43"/>
      <c r="H4" s="29"/>
      <c r="I4" s="44"/>
      <c r="J4" s="29"/>
      <c r="K4" s="43"/>
      <c r="L4" s="29"/>
      <c r="M4" s="29"/>
      <c r="N4" s="29"/>
      <c r="O4" s="43"/>
      <c r="P4" s="43"/>
      <c r="Q4" s="42"/>
    </row>
    <row r="5" spans="1:17" ht="11.25" customHeight="1">
      <c r="A5" s="45"/>
      <c r="B5" s="42"/>
      <c r="C5" s="43"/>
      <c r="D5" s="43"/>
      <c r="E5" s="43"/>
      <c r="F5" s="43" t="s">
        <v>313</v>
      </c>
      <c r="G5" s="29" t="s">
        <v>314</v>
      </c>
      <c r="H5" s="29" t="s">
        <v>315</v>
      </c>
      <c r="I5" s="44" t="s">
        <v>316</v>
      </c>
      <c r="J5" s="29" t="s">
        <v>317</v>
      </c>
      <c r="K5" s="43" t="s">
        <v>313</v>
      </c>
      <c r="L5" s="29" t="s">
        <v>314</v>
      </c>
      <c r="M5" s="29" t="s">
        <v>315</v>
      </c>
      <c r="N5" s="29" t="s">
        <v>317</v>
      </c>
      <c r="O5" s="43" t="s">
        <v>594</v>
      </c>
      <c r="P5" s="43" t="s">
        <v>318</v>
      </c>
      <c r="Q5" s="42"/>
    </row>
    <row r="6" spans="1:17" ht="12">
      <c r="A6" s="45">
        <v>1</v>
      </c>
      <c r="B6" s="46">
        <v>263</v>
      </c>
      <c r="C6" s="48" t="s">
        <v>709</v>
      </c>
      <c r="D6" s="47">
        <v>1</v>
      </c>
      <c r="E6" s="48" t="s">
        <v>585</v>
      </c>
      <c r="F6" s="47">
        <v>1</v>
      </c>
      <c r="G6" s="49">
        <v>5</v>
      </c>
      <c r="H6" s="50" t="s">
        <v>127</v>
      </c>
      <c r="I6" s="51">
        <v>0.3</v>
      </c>
      <c r="J6" s="50">
        <v>869</v>
      </c>
      <c r="K6" s="47">
        <v>2</v>
      </c>
      <c r="L6" s="49">
        <v>3</v>
      </c>
      <c r="M6" s="50" t="s">
        <v>135</v>
      </c>
      <c r="N6" s="50">
        <v>789</v>
      </c>
      <c r="O6" s="48">
        <f aca="true" t="shared" si="0" ref="O6:O13">IF(H6="","",J6+N6)</f>
        <v>1658</v>
      </c>
      <c r="P6" s="48">
        <f aca="true" t="shared" si="1" ref="P6:P16">IF(O6="","",RANK(O6,$O$6:$O$17))</f>
        <v>1</v>
      </c>
      <c r="Q6" s="52"/>
    </row>
    <row r="7" spans="1:17" ht="12">
      <c r="A7" s="45">
        <v>2</v>
      </c>
      <c r="B7" s="46">
        <v>99</v>
      </c>
      <c r="C7" s="48" t="s">
        <v>710</v>
      </c>
      <c r="D7" s="47">
        <v>1</v>
      </c>
      <c r="E7" s="48" t="s">
        <v>476</v>
      </c>
      <c r="F7" s="47">
        <v>1</v>
      </c>
      <c r="G7" s="49">
        <v>4</v>
      </c>
      <c r="H7" s="50" t="s">
        <v>128</v>
      </c>
      <c r="I7" s="51">
        <v>0.3</v>
      </c>
      <c r="J7" s="50">
        <v>722</v>
      </c>
      <c r="K7" s="47">
        <v>2</v>
      </c>
      <c r="L7" s="49">
        <v>2</v>
      </c>
      <c r="M7" s="50" t="s">
        <v>136</v>
      </c>
      <c r="N7" s="50">
        <v>872</v>
      </c>
      <c r="O7" s="48">
        <f t="shared" si="0"/>
        <v>1594</v>
      </c>
      <c r="P7" s="48">
        <f t="shared" si="1"/>
        <v>2</v>
      </c>
      <c r="Q7" s="52"/>
    </row>
    <row r="8" spans="1:17" ht="12">
      <c r="A8" s="45">
        <v>3</v>
      </c>
      <c r="B8" s="46">
        <v>104</v>
      </c>
      <c r="C8" s="48" t="s">
        <v>711</v>
      </c>
      <c r="D8" s="47">
        <v>1</v>
      </c>
      <c r="E8" s="48" t="s">
        <v>476</v>
      </c>
      <c r="F8" s="47">
        <v>2</v>
      </c>
      <c r="G8" s="49">
        <v>5</v>
      </c>
      <c r="H8" s="50" t="s">
        <v>129</v>
      </c>
      <c r="I8" s="51">
        <v>0.7</v>
      </c>
      <c r="J8" s="50">
        <v>764</v>
      </c>
      <c r="K8" s="47">
        <v>1</v>
      </c>
      <c r="L8" s="49">
        <v>2</v>
      </c>
      <c r="M8" s="50" t="s">
        <v>137</v>
      </c>
      <c r="N8" s="50">
        <v>724</v>
      </c>
      <c r="O8" s="48">
        <f t="shared" si="0"/>
        <v>1488</v>
      </c>
      <c r="P8" s="48">
        <f t="shared" si="1"/>
        <v>3</v>
      </c>
      <c r="Q8" s="52"/>
    </row>
    <row r="9" spans="1:17" ht="12">
      <c r="A9" s="45">
        <v>4</v>
      </c>
      <c r="B9" s="46">
        <v>272</v>
      </c>
      <c r="C9" s="48" t="s">
        <v>712</v>
      </c>
      <c r="D9" s="47">
        <v>2</v>
      </c>
      <c r="E9" s="48" t="s">
        <v>658</v>
      </c>
      <c r="F9" s="47">
        <v>2</v>
      </c>
      <c r="G9" s="49">
        <v>4</v>
      </c>
      <c r="H9" s="50" t="s">
        <v>130</v>
      </c>
      <c r="I9" s="51">
        <v>0.7</v>
      </c>
      <c r="J9" s="79" t="s">
        <v>713</v>
      </c>
      <c r="K9" s="47">
        <v>2</v>
      </c>
      <c r="L9" s="49">
        <v>7</v>
      </c>
      <c r="M9" s="50" t="s">
        <v>138</v>
      </c>
      <c r="N9" s="50">
        <v>774</v>
      </c>
      <c r="O9" s="48">
        <f t="shared" si="0"/>
        <v>1460</v>
      </c>
      <c r="P9" s="48">
        <f t="shared" si="1"/>
        <v>4</v>
      </c>
      <c r="Q9" s="52"/>
    </row>
    <row r="10" spans="1:17" ht="12">
      <c r="A10" s="45">
        <v>5</v>
      </c>
      <c r="B10" s="46">
        <v>326</v>
      </c>
      <c r="C10" s="48" t="s">
        <v>714</v>
      </c>
      <c r="D10" s="47">
        <v>2</v>
      </c>
      <c r="E10" s="48" t="s">
        <v>482</v>
      </c>
      <c r="F10" s="47">
        <v>2</v>
      </c>
      <c r="G10" s="49">
        <v>6</v>
      </c>
      <c r="H10" s="50" t="s">
        <v>131</v>
      </c>
      <c r="I10" s="51">
        <v>0.7</v>
      </c>
      <c r="J10" s="50">
        <v>560</v>
      </c>
      <c r="K10" s="47">
        <v>1</v>
      </c>
      <c r="L10" s="49">
        <v>3</v>
      </c>
      <c r="M10" s="50" t="s">
        <v>139</v>
      </c>
      <c r="N10" s="50">
        <v>705</v>
      </c>
      <c r="O10" s="48">
        <f t="shared" si="0"/>
        <v>1265</v>
      </c>
      <c r="P10" s="48">
        <f t="shared" si="1"/>
        <v>5</v>
      </c>
      <c r="Q10" s="52"/>
    </row>
    <row r="11" spans="1:17" ht="12">
      <c r="A11" s="45">
        <v>6</v>
      </c>
      <c r="B11" s="46">
        <v>11</v>
      </c>
      <c r="C11" s="48" t="s">
        <v>715</v>
      </c>
      <c r="D11" s="47">
        <v>4</v>
      </c>
      <c r="E11" s="48" t="s">
        <v>583</v>
      </c>
      <c r="F11" s="47">
        <v>2</v>
      </c>
      <c r="G11" s="49">
        <v>2</v>
      </c>
      <c r="H11" s="50" t="s">
        <v>132</v>
      </c>
      <c r="I11" s="51">
        <v>0.7</v>
      </c>
      <c r="J11" s="50">
        <v>0</v>
      </c>
      <c r="K11" s="47">
        <v>2</v>
      </c>
      <c r="L11" s="49">
        <v>5</v>
      </c>
      <c r="M11" s="50" t="s">
        <v>140</v>
      </c>
      <c r="N11" s="50">
        <v>965</v>
      </c>
      <c r="O11" s="48">
        <f t="shared" si="0"/>
        <v>965</v>
      </c>
      <c r="P11" s="48">
        <f t="shared" si="1"/>
        <v>6</v>
      </c>
      <c r="Q11" s="52"/>
    </row>
    <row r="12" spans="1:17" ht="12">
      <c r="A12" s="45">
        <v>7</v>
      </c>
      <c r="B12" s="46">
        <v>143</v>
      </c>
      <c r="C12" s="48" t="s">
        <v>716</v>
      </c>
      <c r="D12" s="47">
        <v>2</v>
      </c>
      <c r="E12" s="48" t="s">
        <v>511</v>
      </c>
      <c r="F12" s="47">
        <v>2</v>
      </c>
      <c r="G12" s="49">
        <v>7</v>
      </c>
      <c r="H12" s="50" t="s">
        <v>133</v>
      </c>
      <c r="I12" s="51">
        <v>0.7</v>
      </c>
      <c r="J12" s="50">
        <v>469</v>
      </c>
      <c r="K12" s="47">
        <v>1</v>
      </c>
      <c r="L12" s="49">
        <v>4</v>
      </c>
      <c r="M12" s="50" t="s">
        <v>141</v>
      </c>
      <c r="N12" s="50">
        <v>454</v>
      </c>
      <c r="O12" s="48">
        <f t="shared" si="0"/>
        <v>923</v>
      </c>
      <c r="P12" s="48">
        <f t="shared" si="1"/>
        <v>7</v>
      </c>
      <c r="Q12" s="52"/>
    </row>
    <row r="13" spans="1:17" ht="12">
      <c r="A13" s="45">
        <v>8</v>
      </c>
      <c r="B13" s="46">
        <v>47</v>
      </c>
      <c r="C13" s="48" t="s">
        <v>717</v>
      </c>
      <c r="D13" s="47">
        <v>2</v>
      </c>
      <c r="E13" s="48" t="s">
        <v>485</v>
      </c>
      <c r="F13" s="47">
        <v>2</v>
      </c>
      <c r="G13" s="49">
        <v>3</v>
      </c>
      <c r="H13" s="50" t="s">
        <v>132</v>
      </c>
      <c r="I13" s="51">
        <v>0.7</v>
      </c>
      <c r="J13" s="50">
        <v>0</v>
      </c>
      <c r="K13" s="47">
        <v>2</v>
      </c>
      <c r="L13" s="49">
        <v>6</v>
      </c>
      <c r="M13" s="50" t="s">
        <v>142</v>
      </c>
      <c r="N13" s="50">
        <v>879</v>
      </c>
      <c r="O13" s="48">
        <f t="shared" si="0"/>
        <v>879</v>
      </c>
      <c r="P13" s="48">
        <f t="shared" si="1"/>
        <v>8</v>
      </c>
      <c r="Q13" s="52"/>
    </row>
    <row r="14" spans="1:17" ht="12">
      <c r="A14" s="45"/>
      <c r="B14" s="46">
        <v>285</v>
      </c>
      <c r="C14" s="48" t="s">
        <v>718</v>
      </c>
      <c r="D14" s="47">
        <v>1</v>
      </c>
      <c r="E14" s="48" t="s">
        <v>541</v>
      </c>
      <c r="F14" s="47">
        <v>1</v>
      </c>
      <c r="G14" s="49">
        <v>3</v>
      </c>
      <c r="H14" s="50" t="s">
        <v>719</v>
      </c>
      <c r="I14" s="51">
        <v>0.3</v>
      </c>
      <c r="J14" s="50">
        <v>516</v>
      </c>
      <c r="K14" s="47">
        <v>1</v>
      </c>
      <c r="L14" s="49">
        <v>6</v>
      </c>
      <c r="M14" s="50" t="s">
        <v>466</v>
      </c>
      <c r="N14" s="50"/>
      <c r="O14" s="48"/>
      <c r="P14" s="48">
        <f t="shared" si="1"/>
      </c>
      <c r="Q14" s="52"/>
    </row>
    <row r="15" spans="1:17" ht="12">
      <c r="A15" s="45"/>
      <c r="B15" s="46">
        <v>199</v>
      </c>
      <c r="C15" s="48" t="s">
        <v>720</v>
      </c>
      <c r="D15" s="47">
        <v>2</v>
      </c>
      <c r="E15" s="48" t="s">
        <v>696</v>
      </c>
      <c r="F15" s="47">
        <v>1</v>
      </c>
      <c r="G15" s="49">
        <v>6</v>
      </c>
      <c r="H15" s="50" t="s">
        <v>466</v>
      </c>
      <c r="I15" s="51"/>
      <c r="J15" s="50"/>
      <c r="K15" s="47">
        <v>2</v>
      </c>
      <c r="L15" s="49">
        <v>4</v>
      </c>
      <c r="M15" s="50"/>
      <c r="N15" s="50"/>
      <c r="O15" s="48"/>
      <c r="P15" s="48">
        <f t="shared" si="1"/>
      </c>
      <c r="Q15" s="52"/>
    </row>
    <row r="16" spans="1:17" ht="12">
      <c r="A16" s="45"/>
      <c r="B16" s="46">
        <v>69</v>
      </c>
      <c r="C16" s="48" t="s">
        <v>721</v>
      </c>
      <c r="D16" s="47">
        <v>2</v>
      </c>
      <c r="E16" s="48" t="s">
        <v>598</v>
      </c>
      <c r="F16" s="47">
        <v>1</v>
      </c>
      <c r="G16" s="49">
        <v>2</v>
      </c>
      <c r="H16" s="50" t="s">
        <v>466</v>
      </c>
      <c r="I16" s="51"/>
      <c r="J16" s="50"/>
      <c r="K16" s="47">
        <v>1</v>
      </c>
      <c r="L16" s="49">
        <v>5</v>
      </c>
      <c r="M16" s="50"/>
      <c r="N16" s="50"/>
      <c r="O16" s="48"/>
      <c r="P16" s="48">
        <f t="shared" si="1"/>
      </c>
      <c r="Q16" s="52"/>
    </row>
    <row r="17" spans="1:17" ht="12">
      <c r="A17" s="45"/>
      <c r="B17" s="46"/>
      <c r="C17" s="48"/>
      <c r="D17" s="47"/>
      <c r="E17" s="48"/>
      <c r="F17" s="47"/>
      <c r="G17" s="49"/>
      <c r="H17" s="50"/>
      <c r="I17" s="51"/>
      <c r="J17" s="50"/>
      <c r="K17" s="47"/>
      <c r="L17" s="49"/>
      <c r="M17" s="50"/>
      <c r="N17" s="50"/>
      <c r="O17" s="48">
        <f>IF(H17="","",J17+N17)</f>
      </c>
      <c r="P17" s="48">
        <f>IF(O17="","",RANK(O17,$N$6:$N$17))</f>
      </c>
      <c r="Q17" s="52"/>
    </row>
    <row r="18" spans="1:17" ht="12">
      <c r="A18" s="45"/>
      <c r="B18" s="34"/>
      <c r="C18" s="34"/>
      <c r="D18" s="33"/>
      <c r="E18" s="34"/>
      <c r="F18" s="33"/>
      <c r="G18" s="33"/>
      <c r="H18" s="34"/>
      <c r="I18" s="35"/>
      <c r="J18" s="34"/>
      <c r="K18" s="34"/>
      <c r="L18" s="34"/>
      <c r="M18" s="34"/>
      <c r="N18" s="34"/>
      <c r="O18" s="34"/>
      <c r="P18" s="34"/>
      <c r="Q18" s="45"/>
    </row>
    <row r="19" spans="1:17" ht="12">
      <c r="A19" s="45"/>
      <c r="B19" s="45"/>
      <c r="C19" s="45"/>
      <c r="E19" s="45"/>
      <c r="H19" s="45"/>
      <c r="J19" s="45"/>
      <c r="K19" s="45"/>
      <c r="L19" s="45"/>
      <c r="M19" s="45"/>
      <c r="N19" s="45"/>
      <c r="O19" s="45"/>
      <c r="P19" s="45"/>
      <c r="Q19" s="45"/>
    </row>
    <row r="20" spans="1:17" ht="12">
      <c r="A20" s="45"/>
      <c r="B20" s="45"/>
      <c r="C20" s="45"/>
      <c r="E20" s="45"/>
      <c r="H20" s="45"/>
      <c r="J20" s="45"/>
      <c r="K20" s="45"/>
      <c r="L20" s="45"/>
      <c r="M20" s="45"/>
      <c r="N20" s="45"/>
      <c r="O20" s="45"/>
      <c r="P20" s="45"/>
      <c r="Q20" s="45"/>
    </row>
    <row r="21" spans="1:17" ht="12">
      <c r="A21" s="45"/>
      <c r="B21" s="45"/>
      <c r="C21" s="45"/>
      <c r="E21" s="45"/>
      <c r="H21" s="45"/>
      <c r="J21" s="45"/>
      <c r="K21" s="45"/>
      <c r="L21" s="45"/>
      <c r="M21" s="45"/>
      <c r="N21" s="45"/>
      <c r="O21" s="45"/>
      <c r="P21" s="45"/>
      <c r="Q21" s="45"/>
    </row>
    <row r="22" spans="1:17" ht="12">
      <c r="A22" s="45"/>
      <c r="B22" s="45"/>
      <c r="C22" s="45"/>
      <c r="E22" s="45"/>
      <c r="H22" s="45"/>
      <c r="J22" s="45"/>
      <c r="K22" s="45"/>
      <c r="L22" s="45"/>
      <c r="M22" s="45"/>
      <c r="N22" s="45"/>
      <c r="O22" s="45"/>
      <c r="P22" s="45"/>
      <c r="Q22" s="45"/>
    </row>
    <row r="23" spans="1:17" ht="12">
      <c r="A23" s="45"/>
      <c r="B23" s="45"/>
      <c r="C23" s="45"/>
      <c r="E23" s="45"/>
      <c r="H23" s="45"/>
      <c r="J23" s="45"/>
      <c r="K23" s="45"/>
      <c r="L23" s="45"/>
      <c r="M23" s="45"/>
      <c r="N23" s="45"/>
      <c r="O23" s="45"/>
      <c r="P23" s="45"/>
      <c r="Q23" s="45"/>
    </row>
  </sheetData>
  <sheetProtection/>
  <printOptions/>
  <pageMargins left="0.4330708661417323" right="0.4330708661417323" top="0.5905511811023622" bottom="0.5905511811023622" header="590551.1811023622" footer="9055.1181102362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zoomScalePageLayoutView="0" workbookViewId="0" topLeftCell="A1">
      <selection activeCell="R6" sqref="R6"/>
    </sheetView>
  </sheetViews>
  <sheetFormatPr defaultColWidth="17.16015625" defaultRowHeight="16.5" customHeight="1"/>
  <cols>
    <col min="1" max="1" width="2.83203125" style="0" customWidth="1"/>
    <col min="2" max="2" width="7.66015625" style="0" customWidth="1"/>
    <col min="3" max="3" width="19" style="0" customWidth="1"/>
    <col min="4" max="4" width="5.83203125" style="80" customWidth="1"/>
    <col min="5" max="5" width="22.66015625" style="0" customWidth="1"/>
    <col min="6" max="6" width="3.83203125" style="80" customWidth="1"/>
    <col min="7" max="7" width="4.83203125" style="80" customWidth="1"/>
    <col min="8" max="8" width="7.83203125" style="81" customWidth="1"/>
    <col min="9" max="9" width="8" style="82" customWidth="1"/>
    <col min="10" max="10" width="5.83203125" style="0" customWidth="1"/>
    <col min="11" max="11" width="3.83203125" style="0" customWidth="1"/>
    <col min="12" max="12" width="4.83203125" style="0" customWidth="1"/>
    <col min="13" max="13" width="8.33203125" style="81" customWidth="1"/>
    <col min="14" max="14" width="5.83203125" style="0" customWidth="1"/>
    <col min="15" max="15" width="9.83203125" style="0" customWidth="1"/>
    <col min="16" max="16" width="5.83203125" style="0" customWidth="1"/>
    <col min="17" max="17" width="4" style="0" customWidth="1"/>
  </cols>
  <sheetData>
    <row r="1" spans="1:17" ht="22.5" customHeight="1">
      <c r="A1" s="87"/>
      <c r="B1" s="83" t="s">
        <v>722</v>
      </c>
      <c r="C1" s="84"/>
      <c r="D1" s="85"/>
      <c r="E1" s="84"/>
      <c r="F1" s="85"/>
      <c r="G1" s="85"/>
      <c r="H1" s="84"/>
      <c r="I1" s="86"/>
      <c r="J1" s="87"/>
      <c r="K1" s="80"/>
      <c r="L1" s="80"/>
      <c r="M1" s="87"/>
      <c r="N1" s="87"/>
      <c r="O1" s="87"/>
      <c r="P1" s="87"/>
      <c r="Q1" s="87"/>
    </row>
    <row r="2" spans="1:17" ht="12.75">
      <c r="A2" s="87"/>
      <c r="B2" s="84"/>
      <c r="C2" s="84"/>
      <c r="D2" s="85"/>
      <c r="E2" s="84"/>
      <c r="F2" s="85"/>
      <c r="G2" s="85"/>
      <c r="H2" s="84"/>
      <c r="J2" s="87"/>
      <c r="K2" s="80"/>
      <c r="L2" s="80"/>
      <c r="M2" s="87"/>
      <c r="N2" s="87"/>
      <c r="O2" s="87"/>
      <c r="P2" s="88" t="s">
        <v>723</v>
      </c>
      <c r="Q2" s="87"/>
    </row>
    <row r="3" spans="1:17" ht="12.75">
      <c r="A3" s="87"/>
      <c r="B3" s="89"/>
      <c r="C3" s="90"/>
      <c r="D3" s="90"/>
      <c r="E3" s="90"/>
      <c r="F3" s="91"/>
      <c r="G3" s="84"/>
      <c r="H3" s="85" t="s">
        <v>724</v>
      </c>
      <c r="I3" s="92"/>
      <c r="J3" s="85"/>
      <c r="K3" s="90"/>
      <c r="L3" s="85"/>
      <c r="M3" s="85" t="s">
        <v>725</v>
      </c>
      <c r="N3" s="85"/>
      <c r="O3" s="90"/>
      <c r="P3" s="90"/>
      <c r="Q3" s="93"/>
    </row>
    <row r="4" spans="1:17" ht="10.5" customHeight="1">
      <c r="A4" s="87"/>
      <c r="B4" s="93" t="s">
        <v>308</v>
      </c>
      <c r="C4" s="94" t="s">
        <v>309</v>
      </c>
      <c r="D4" s="94" t="s">
        <v>310</v>
      </c>
      <c r="E4" s="94" t="s">
        <v>311</v>
      </c>
      <c r="F4" s="94"/>
      <c r="H4" s="80"/>
      <c r="I4" s="95"/>
      <c r="J4" s="80"/>
      <c r="K4" s="94"/>
      <c r="L4" s="80"/>
      <c r="M4" s="80"/>
      <c r="N4" s="80"/>
      <c r="O4" s="94"/>
      <c r="P4" s="94"/>
      <c r="Q4" s="93"/>
    </row>
    <row r="5" spans="1:17" ht="10.5" customHeight="1">
      <c r="A5" s="87"/>
      <c r="B5" s="93"/>
      <c r="C5" s="94"/>
      <c r="D5" s="94"/>
      <c r="E5" s="94"/>
      <c r="F5" s="94" t="s">
        <v>313</v>
      </c>
      <c r="G5" s="80" t="s">
        <v>726</v>
      </c>
      <c r="H5" s="80" t="s">
        <v>315</v>
      </c>
      <c r="I5" s="95" t="s">
        <v>316</v>
      </c>
      <c r="J5" s="80" t="s">
        <v>317</v>
      </c>
      <c r="K5" s="94" t="s">
        <v>313</v>
      </c>
      <c r="L5" s="80" t="s">
        <v>726</v>
      </c>
      <c r="M5" s="80" t="s">
        <v>315</v>
      </c>
      <c r="N5" s="80" t="s">
        <v>317</v>
      </c>
      <c r="O5" s="94" t="s">
        <v>594</v>
      </c>
      <c r="P5" s="94" t="s">
        <v>318</v>
      </c>
      <c r="Q5" s="93"/>
    </row>
    <row r="6" spans="1:17" ht="12.75">
      <c r="A6" s="87">
        <v>1</v>
      </c>
      <c r="B6" s="96">
        <v>281</v>
      </c>
      <c r="C6" s="97" t="s">
        <v>337</v>
      </c>
      <c r="D6" s="98">
        <v>2</v>
      </c>
      <c r="E6" s="97" t="s">
        <v>322</v>
      </c>
      <c r="F6" s="98">
        <v>1</v>
      </c>
      <c r="G6" s="99">
        <v>21</v>
      </c>
      <c r="H6" s="100" t="s">
        <v>156</v>
      </c>
      <c r="I6" s="101">
        <v>0</v>
      </c>
      <c r="J6" s="100">
        <v>587</v>
      </c>
      <c r="K6" s="98"/>
      <c r="L6" s="99">
        <v>8</v>
      </c>
      <c r="M6" s="100" t="s">
        <v>165</v>
      </c>
      <c r="N6" s="100">
        <v>503</v>
      </c>
      <c r="O6" s="97">
        <f aca="true" t="shared" si="0" ref="O6:O32">IF(H6="","",J6+N6)</f>
        <v>1090</v>
      </c>
      <c r="P6" s="97">
        <f aca="true" t="shared" si="1" ref="P6:P32">IF(O6="","",RANK(O6,$O$6:$O$32))</f>
        <v>1</v>
      </c>
      <c r="Q6" s="102"/>
    </row>
    <row r="7" spans="1:17" ht="12.75">
      <c r="A7" s="87">
        <v>2</v>
      </c>
      <c r="B7" s="96">
        <v>113</v>
      </c>
      <c r="C7" s="97" t="s">
        <v>727</v>
      </c>
      <c r="D7" s="98">
        <v>2</v>
      </c>
      <c r="E7" s="97" t="s">
        <v>361</v>
      </c>
      <c r="F7" s="98">
        <v>2</v>
      </c>
      <c r="G7" s="99">
        <v>4</v>
      </c>
      <c r="H7" s="100" t="s">
        <v>157</v>
      </c>
      <c r="I7" s="101">
        <v>0.2</v>
      </c>
      <c r="J7" s="100">
        <v>689</v>
      </c>
      <c r="K7" s="98"/>
      <c r="L7" s="99">
        <v>12</v>
      </c>
      <c r="M7" s="100" t="s">
        <v>166</v>
      </c>
      <c r="N7" s="100">
        <v>400</v>
      </c>
      <c r="O7" s="97">
        <f t="shared" si="0"/>
        <v>1089</v>
      </c>
      <c r="P7" s="97">
        <f t="shared" si="1"/>
        <v>2</v>
      </c>
      <c r="Q7" s="102"/>
    </row>
    <row r="8" spans="1:17" ht="12.75">
      <c r="A8" s="87">
        <v>3</v>
      </c>
      <c r="B8" s="96">
        <v>2704</v>
      </c>
      <c r="C8" s="97" t="s">
        <v>728</v>
      </c>
      <c r="D8" s="98">
        <v>1</v>
      </c>
      <c r="E8" s="97" t="s">
        <v>320</v>
      </c>
      <c r="F8" s="98">
        <v>1</v>
      </c>
      <c r="G8" s="99">
        <v>12</v>
      </c>
      <c r="H8" s="100" t="s">
        <v>158</v>
      </c>
      <c r="I8" s="101">
        <v>-0.3</v>
      </c>
      <c r="J8" s="100">
        <v>676</v>
      </c>
      <c r="K8" s="98"/>
      <c r="L8" s="99">
        <v>26</v>
      </c>
      <c r="M8" s="100" t="s">
        <v>166</v>
      </c>
      <c r="N8" s="100">
        <v>400</v>
      </c>
      <c r="O8" s="97">
        <f t="shared" si="0"/>
        <v>1076</v>
      </c>
      <c r="P8" s="97">
        <f t="shared" si="1"/>
        <v>3</v>
      </c>
      <c r="Q8" s="102"/>
    </row>
    <row r="9" spans="1:17" ht="12.75">
      <c r="A9" s="87">
        <v>4</v>
      </c>
      <c r="B9" s="96">
        <v>2713</v>
      </c>
      <c r="C9" s="97" t="s">
        <v>729</v>
      </c>
      <c r="D9" s="98">
        <v>2</v>
      </c>
      <c r="E9" s="97" t="s">
        <v>320</v>
      </c>
      <c r="F9" s="98">
        <v>2</v>
      </c>
      <c r="G9" s="99">
        <v>2</v>
      </c>
      <c r="H9" s="100" t="s">
        <v>159</v>
      </c>
      <c r="I9" s="101">
        <v>-0.3</v>
      </c>
      <c r="J9" s="100">
        <v>602</v>
      </c>
      <c r="K9" s="98"/>
      <c r="L9" s="99">
        <v>10</v>
      </c>
      <c r="M9" s="100" t="s">
        <v>167</v>
      </c>
      <c r="N9" s="100">
        <v>452</v>
      </c>
      <c r="O9" s="97">
        <f t="shared" si="0"/>
        <v>1054</v>
      </c>
      <c r="P9" s="97">
        <f t="shared" si="1"/>
        <v>4</v>
      </c>
      <c r="Q9" s="102"/>
    </row>
    <row r="10" spans="1:17" ht="12.75">
      <c r="A10" s="87">
        <v>5</v>
      </c>
      <c r="B10" s="96">
        <v>261</v>
      </c>
      <c r="C10" s="97" t="s">
        <v>730</v>
      </c>
      <c r="D10" s="98">
        <v>2</v>
      </c>
      <c r="E10" s="97" t="s">
        <v>334</v>
      </c>
      <c r="F10" s="98">
        <v>2</v>
      </c>
      <c r="G10" s="99">
        <v>6</v>
      </c>
      <c r="H10" s="100" t="s">
        <v>160</v>
      </c>
      <c r="I10" s="101">
        <v>-0.2</v>
      </c>
      <c r="J10" s="100">
        <v>571</v>
      </c>
      <c r="K10" s="98"/>
      <c r="L10" s="99">
        <v>14</v>
      </c>
      <c r="M10" s="100" t="s">
        <v>167</v>
      </c>
      <c r="N10" s="100">
        <v>452</v>
      </c>
      <c r="O10" s="97">
        <f t="shared" si="0"/>
        <v>1023</v>
      </c>
      <c r="P10" s="97">
        <f t="shared" si="1"/>
        <v>5</v>
      </c>
      <c r="Q10" s="102"/>
    </row>
    <row r="11" spans="1:17" ht="12.75">
      <c r="A11" s="87">
        <v>6</v>
      </c>
      <c r="B11" s="96">
        <v>281</v>
      </c>
      <c r="C11" s="97" t="s">
        <v>731</v>
      </c>
      <c r="D11" s="98">
        <v>2</v>
      </c>
      <c r="E11" s="97" t="s">
        <v>322</v>
      </c>
      <c r="F11" s="98">
        <v>1</v>
      </c>
      <c r="G11" s="99">
        <v>16</v>
      </c>
      <c r="H11" s="100" t="s">
        <v>161</v>
      </c>
      <c r="I11" s="101">
        <v>1.2</v>
      </c>
      <c r="J11" s="100">
        <v>548</v>
      </c>
      <c r="K11" s="98"/>
      <c r="L11" s="99">
        <v>3</v>
      </c>
      <c r="M11" s="100" t="s">
        <v>167</v>
      </c>
      <c r="N11" s="100">
        <v>452</v>
      </c>
      <c r="O11" s="97">
        <f t="shared" si="0"/>
        <v>1000</v>
      </c>
      <c r="P11" s="97">
        <f t="shared" si="1"/>
        <v>6</v>
      </c>
      <c r="Q11" s="102"/>
    </row>
    <row r="12" spans="1:17" ht="12.75">
      <c r="A12" s="87">
        <v>7</v>
      </c>
      <c r="B12" s="96">
        <v>576</v>
      </c>
      <c r="C12" s="97" t="s">
        <v>732</v>
      </c>
      <c r="D12" s="98">
        <v>2</v>
      </c>
      <c r="E12" s="97" t="s">
        <v>347</v>
      </c>
      <c r="F12" s="98">
        <v>1</v>
      </c>
      <c r="G12" s="99">
        <v>20</v>
      </c>
      <c r="H12" s="100" t="s">
        <v>162</v>
      </c>
      <c r="I12" s="101">
        <v>0.6</v>
      </c>
      <c r="J12" s="100">
        <v>579</v>
      </c>
      <c r="K12" s="98"/>
      <c r="L12" s="99">
        <v>7</v>
      </c>
      <c r="M12" s="100" t="s">
        <v>166</v>
      </c>
      <c r="N12" s="100">
        <v>400</v>
      </c>
      <c r="O12" s="97">
        <f t="shared" si="0"/>
        <v>979</v>
      </c>
      <c r="P12" s="97">
        <f t="shared" si="1"/>
        <v>7</v>
      </c>
      <c r="Q12" s="102"/>
    </row>
    <row r="13" spans="1:17" ht="12.75">
      <c r="A13" s="87">
        <v>8</v>
      </c>
      <c r="B13" s="96">
        <v>116</v>
      </c>
      <c r="C13" s="97" t="s">
        <v>733</v>
      </c>
      <c r="D13" s="98">
        <v>2</v>
      </c>
      <c r="E13" s="97" t="s">
        <v>361</v>
      </c>
      <c r="F13" s="98">
        <v>1</v>
      </c>
      <c r="G13" s="99">
        <v>13</v>
      </c>
      <c r="H13" s="100" t="s">
        <v>163</v>
      </c>
      <c r="I13" s="101">
        <v>0.4</v>
      </c>
      <c r="J13" s="100" t="s">
        <v>734</v>
      </c>
      <c r="K13" s="98"/>
      <c r="L13" s="99">
        <v>27</v>
      </c>
      <c r="M13" s="100" t="s">
        <v>168</v>
      </c>
      <c r="N13" s="100">
        <v>349</v>
      </c>
      <c r="O13" s="97">
        <f t="shared" si="0"/>
        <v>963</v>
      </c>
      <c r="P13" s="97">
        <f t="shared" si="1"/>
        <v>8</v>
      </c>
      <c r="Q13" s="102"/>
    </row>
    <row r="14" spans="1:17" ht="12.75">
      <c r="A14" s="87"/>
      <c r="B14" s="96">
        <v>138</v>
      </c>
      <c r="C14" s="97" t="s">
        <v>735</v>
      </c>
      <c r="D14" s="98">
        <v>1</v>
      </c>
      <c r="E14" s="97" t="s">
        <v>361</v>
      </c>
      <c r="F14" s="98">
        <v>1</v>
      </c>
      <c r="G14" s="99">
        <v>5</v>
      </c>
      <c r="H14" s="100" t="s">
        <v>736</v>
      </c>
      <c r="I14" s="101">
        <v>0.6</v>
      </c>
      <c r="J14" s="100">
        <v>561</v>
      </c>
      <c r="K14" s="98"/>
      <c r="L14" s="99">
        <v>19</v>
      </c>
      <c r="M14" s="100" t="s">
        <v>166</v>
      </c>
      <c r="N14" s="100">
        <v>400</v>
      </c>
      <c r="O14" s="97">
        <f t="shared" si="0"/>
        <v>961</v>
      </c>
      <c r="P14" s="97">
        <f t="shared" si="1"/>
        <v>9</v>
      </c>
      <c r="Q14" s="102"/>
    </row>
    <row r="15" spans="1:17" ht="12.75">
      <c r="A15" s="87"/>
      <c r="B15" s="96">
        <v>556</v>
      </c>
      <c r="C15" s="97" t="s">
        <v>737</v>
      </c>
      <c r="D15" s="98">
        <v>1</v>
      </c>
      <c r="E15" s="97" t="s">
        <v>347</v>
      </c>
      <c r="F15" s="98">
        <v>1</v>
      </c>
      <c r="G15" s="99">
        <v>6</v>
      </c>
      <c r="H15" s="100" t="s">
        <v>738</v>
      </c>
      <c r="I15" s="101">
        <v>0.9</v>
      </c>
      <c r="J15" s="100">
        <v>552</v>
      </c>
      <c r="K15" s="98"/>
      <c r="L15" s="99">
        <v>20</v>
      </c>
      <c r="M15" s="100" t="s">
        <v>166</v>
      </c>
      <c r="N15" s="100">
        <v>400</v>
      </c>
      <c r="O15" s="97">
        <f t="shared" si="0"/>
        <v>952</v>
      </c>
      <c r="P15" s="97">
        <f t="shared" si="1"/>
        <v>10</v>
      </c>
      <c r="Q15" s="102"/>
    </row>
    <row r="16" spans="1:17" ht="12.75">
      <c r="A16" s="87"/>
      <c r="B16" s="96">
        <v>114</v>
      </c>
      <c r="C16" s="97" t="s">
        <v>739</v>
      </c>
      <c r="D16" s="98">
        <v>2</v>
      </c>
      <c r="E16" s="97" t="s">
        <v>361</v>
      </c>
      <c r="F16" s="98">
        <v>2</v>
      </c>
      <c r="G16" s="99">
        <v>1</v>
      </c>
      <c r="H16" s="100" t="s">
        <v>740</v>
      </c>
      <c r="I16" s="101">
        <v>0.2</v>
      </c>
      <c r="J16" s="100">
        <v>550</v>
      </c>
      <c r="K16" s="98"/>
      <c r="L16" s="99">
        <v>9</v>
      </c>
      <c r="M16" s="100" t="s">
        <v>166</v>
      </c>
      <c r="N16" s="100">
        <v>400</v>
      </c>
      <c r="O16" s="97">
        <f t="shared" si="0"/>
        <v>950</v>
      </c>
      <c r="P16" s="97">
        <f t="shared" si="1"/>
        <v>11</v>
      </c>
      <c r="Q16" s="102"/>
    </row>
    <row r="17" spans="1:17" ht="12.75">
      <c r="A17" s="87"/>
      <c r="B17" s="96">
        <v>82</v>
      </c>
      <c r="C17" s="97" t="s">
        <v>741</v>
      </c>
      <c r="D17" s="98">
        <v>2</v>
      </c>
      <c r="E17" s="97" t="s">
        <v>354</v>
      </c>
      <c r="F17" s="98">
        <v>2</v>
      </c>
      <c r="G17" s="99">
        <v>3</v>
      </c>
      <c r="H17" s="100" t="s">
        <v>742</v>
      </c>
      <c r="I17" s="101">
        <v>0.9</v>
      </c>
      <c r="J17" s="100">
        <v>444</v>
      </c>
      <c r="K17" s="98"/>
      <c r="L17" s="99">
        <v>11</v>
      </c>
      <c r="M17" s="100" t="s">
        <v>165</v>
      </c>
      <c r="N17" s="100">
        <v>503</v>
      </c>
      <c r="O17" s="97">
        <f t="shared" si="0"/>
        <v>947</v>
      </c>
      <c r="P17" s="97">
        <f t="shared" si="1"/>
        <v>12</v>
      </c>
      <c r="Q17" s="102"/>
    </row>
    <row r="18" spans="1:17" ht="12.75">
      <c r="A18" s="87"/>
      <c r="B18" s="96">
        <v>571</v>
      </c>
      <c r="C18" s="97" t="s">
        <v>743</v>
      </c>
      <c r="D18" s="98">
        <v>2</v>
      </c>
      <c r="E18" s="97" t="s">
        <v>347</v>
      </c>
      <c r="F18" s="98">
        <v>1</v>
      </c>
      <c r="G18" s="99">
        <v>18</v>
      </c>
      <c r="H18" s="100" t="s">
        <v>744</v>
      </c>
      <c r="I18" s="101">
        <v>0.4</v>
      </c>
      <c r="J18" s="100">
        <v>477</v>
      </c>
      <c r="K18" s="98"/>
      <c r="L18" s="99">
        <v>5</v>
      </c>
      <c r="M18" s="100" t="s">
        <v>166</v>
      </c>
      <c r="N18" s="100">
        <v>400</v>
      </c>
      <c r="O18" s="97">
        <f t="shared" si="0"/>
        <v>877</v>
      </c>
      <c r="P18" s="97">
        <f t="shared" si="1"/>
        <v>13</v>
      </c>
      <c r="Q18" s="102"/>
    </row>
    <row r="19" spans="1:17" ht="12.75">
      <c r="A19" s="87"/>
      <c r="B19" s="96">
        <v>125</v>
      </c>
      <c r="C19" s="97" t="s">
        <v>745</v>
      </c>
      <c r="D19" s="98">
        <v>1</v>
      </c>
      <c r="E19" s="97" t="s">
        <v>361</v>
      </c>
      <c r="F19" s="98">
        <v>1</v>
      </c>
      <c r="G19" s="99">
        <v>9</v>
      </c>
      <c r="H19" s="100" t="s">
        <v>738</v>
      </c>
      <c r="I19" s="101">
        <v>-0.5</v>
      </c>
      <c r="J19" s="100">
        <v>552</v>
      </c>
      <c r="K19" s="98"/>
      <c r="L19" s="99">
        <v>23</v>
      </c>
      <c r="M19" s="100" t="s">
        <v>746</v>
      </c>
      <c r="N19" s="100">
        <v>299</v>
      </c>
      <c r="O19" s="97">
        <f t="shared" si="0"/>
        <v>851</v>
      </c>
      <c r="P19" s="97">
        <f t="shared" si="1"/>
        <v>14</v>
      </c>
      <c r="Q19" s="102"/>
    </row>
    <row r="20" spans="1:17" ht="12.75">
      <c r="A20" s="87"/>
      <c r="B20" s="96">
        <v>96</v>
      </c>
      <c r="C20" s="97" t="s">
        <v>415</v>
      </c>
      <c r="D20" s="98">
        <v>1</v>
      </c>
      <c r="E20" s="97" t="s">
        <v>354</v>
      </c>
      <c r="F20" s="98">
        <v>1</v>
      </c>
      <c r="G20" s="99">
        <v>3</v>
      </c>
      <c r="H20" s="100" t="s">
        <v>747</v>
      </c>
      <c r="I20" s="101">
        <v>1</v>
      </c>
      <c r="J20" s="100">
        <v>530</v>
      </c>
      <c r="K20" s="98"/>
      <c r="L20" s="99">
        <v>17</v>
      </c>
      <c r="M20" s="100" t="s">
        <v>746</v>
      </c>
      <c r="N20" s="100">
        <v>299</v>
      </c>
      <c r="O20" s="97">
        <f t="shared" si="0"/>
        <v>829</v>
      </c>
      <c r="P20" s="97">
        <f t="shared" si="1"/>
        <v>15</v>
      </c>
      <c r="Q20" s="102"/>
    </row>
    <row r="21" spans="1:17" ht="12.75">
      <c r="A21" s="87"/>
      <c r="B21" s="96">
        <v>952</v>
      </c>
      <c r="C21" s="97" t="s">
        <v>748</v>
      </c>
      <c r="D21" s="98">
        <v>1</v>
      </c>
      <c r="E21" s="97" t="s">
        <v>365</v>
      </c>
      <c r="F21" s="98">
        <v>1</v>
      </c>
      <c r="G21" s="99">
        <v>11</v>
      </c>
      <c r="H21" s="100" t="s">
        <v>749</v>
      </c>
      <c r="I21" s="101">
        <v>0.3</v>
      </c>
      <c r="J21" s="100">
        <v>526</v>
      </c>
      <c r="K21" s="98"/>
      <c r="L21" s="99">
        <v>25</v>
      </c>
      <c r="M21" s="100" t="s">
        <v>746</v>
      </c>
      <c r="N21" s="100">
        <v>299</v>
      </c>
      <c r="O21" s="97">
        <f t="shared" si="0"/>
        <v>825</v>
      </c>
      <c r="P21" s="97">
        <f t="shared" si="1"/>
        <v>16</v>
      </c>
      <c r="Q21" s="102"/>
    </row>
    <row r="22" spans="1:17" ht="12.75">
      <c r="A22" s="87"/>
      <c r="B22" s="96">
        <v>845</v>
      </c>
      <c r="C22" s="97" t="s">
        <v>750</v>
      </c>
      <c r="D22" s="98">
        <v>1</v>
      </c>
      <c r="E22" s="97" t="s">
        <v>407</v>
      </c>
      <c r="F22" s="98">
        <v>1</v>
      </c>
      <c r="G22" s="99">
        <v>7</v>
      </c>
      <c r="H22" s="100" t="s">
        <v>751</v>
      </c>
      <c r="I22" s="101">
        <v>0.2</v>
      </c>
      <c r="J22" s="100">
        <v>567</v>
      </c>
      <c r="K22" s="98"/>
      <c r="L22" s="99">
        <v>21</v>
      </c>
      <c r="M22" s="100" t="s">
        <v>752</v>
      </c>
      <c r="N22" s="100">
        <v>248</v>
      </c>
      <c r="O22" s="97">
        <f t="shared" si="0"/>
        <v>815</v>
      </c>
      <c r="P22" s="97">
        <f t="shared" si="1"/>
        <v>17</v>
      </c>
      <c r="Q22" s="102"/>
    </row>
    <row r="23" spans="1:17" ht="12.75">
      <c r="A23" s="87"/>
      <c r="B23" s="96">
        <v>139</v>
      </c>
      <c r="C23" s="97" t="s">
        <v>753</v>
      </c>
      <c r="D23" s="98">
        <v>1</v>
      </c>
      <c r="E23" s="97" t="s">
        <v>361</v>
      </c>
      <c r="F23" s="98">
        <v>1</v>
      </c>
      <c r="G23" s="99">
        <v>8</v>
      </c>
      <c r="H23" s="100" t="s">
        <v>754</v>
      </c>
      <c r="I23" s="101">
        <v>0.1</v>
      </c>
      <c r="J23" s="100">
        <v>452</v>
      </c>
      <c r="K23" s="98"/>
      <c r="L23" s="99">
        <v>22</v>
      </c>
      <c r="M23" s="100" t="s">
        <v>168</v>
      </c>
      <c r="N23" s="100">
        <v>349</v>
      </c>
      <c r="O23" s="97">
        <f t="shared" si="0"/>
        <v>801</v>
      </c>
      <c r="P23" s="97">
        <f t="shared" si="1"/>
        <v>18</v>
      </c>
      <c r="Q23" s="102"/>
    </row>
    <row r="24" spans="1:17" ht="12.75">
      <c r="A24" s="87"/>
      <c r="B24" s="96">
        <v>117</v>
      </c>
      <c r="C24" s="97" t="s">
        <v>755</v>
      </c>
      <c r="D24" s="98">
        <v>2</v>
      </c>
      <c r="E24" s="97" t="s">
        <v>361</v>
      </c>
      <c r="F24" s="98">
        <v>1</v>
      </c>
      <c r="G24" s="99">
        <v>14</v>
      </c>
      <c r="H24" s="100" t="s">
        <v>756</v>
      </c>
      <c r="I24" s="101">
        <v>1</v>
      </c>
      <c r="J24" s="100">
        <v>585</v>
      </c>
      <c r="K24" s="98"/>
      <c r="L24" s="99">
        <v>1</v>
      </c>
      <c r="M24" s="100" t="s">
        <v>757</v>
      </c>
      <c r="N24" s="100">
        <v>198</v>
      </c>
      <c r="O24" s="97">
        <f t="shared" si="0"/>
        <v>783</v>
      </c>
      <c r="P24" s="97">
        <f t="shared" si="1"/>
        <v>19</v>
      </c>
      <c r="Q24" s="102"/>
    </row>
    <row r="25" spans="1:17" ht="12.75">
      <c r="A25" s="87"/>
      <c r="B25" s="96">
        <v>126</v>
      </c>
      <c r="C25" s="97" t="s">
        <v>758</v>
      </c>
      <c r="D25" s="98">
        <v>1</v>
      </c>
      <c r="E25" s="97" t="s">
        <v>361</v>
      </c>
      <c r="F25" s="98">
        <v>1</v>
      </c>
      <c r="G25" s="99">
        <v>10</v>
      </c>
      <c r="H25" s="100" t="s">
        <v>744</v>
      </c>
      <c r="I25" s="101">
        <v>0.6</v>
      </c>
      <c r="J25" s="100">
        <v>477</v>
      </c>
      <c r="K25" s="98"/>
      <c r="L25" s="99">
        <v>24</v>
      </c>
      <c r="M25" s="100" t="s">
        <v>746</v>
      </c>
      <c r="N25" s="100">
        <v>299</v>
      </c>
      <c r="O25" s="97">
        <f t="shared" si="0"/>
        <v>776</v>
      </c>
      <c r="P25" s="97">
        <f t="shared" si="1"/>
        <v>20</v>
      </c>
      <c r="Q25" s="102"/>
    </row>
    <row r="26" spans="1:17" ht="12.75">
      <c r="A26" s="87"/>
      <c r="B26" s="96">
        <v>579</v>
      </c>
      <c r="C26" s="97" t="s">
        <v>759</v>
      </c>
      <c r="D26" s="98">
        <v>2</v>
      </c>
      <c r="E26" s="97" t="s">
        <v>347</v>
      </c>
      <c r="F26" s="98">
        <v>1</v>
      </c>
      <c r="G26" s="99">
        <v>17</v>
      </c>
      <c r="H26" s="100" t="s">
        <v>760</v>
      </c>
      <c r="I26" s="101">
        <v>-0.4</v>
      </c>
      <c r="J26" s="100">
        <v>409</v>
      </c>
      <c r="K26" s="98"/>
      <c r="L26" s="99">
        <v>4</v>
      </c>
      <c r="M26" s="100" t="s">
        <v>168</v>
      </c>
      <c r="N26" s="100">
        <v>349</v>
      </c>
      <c r="O26" s="97">
        <f t="shared" si="0"/>
        <v>758</v>
      </c>
      <c r="P26" s="97">
        <f t="shared" si="1"/>
        <v>21</v>
      </c>
      <c r="Q26" s="102"/>
    </row>
    <row r="27" spans="1:17" ht="12.75">
      <c r="A27" s="87"/>
      <c r="B27" s="96">
        <v>983</v>
      </c>
      <c r="C27" s="97" t="s">
        <v>761</v>
      </c>
      <c r="D27" s="98">
        <v>2</v>
      </c>
      <c r="E27" s="97" t="s">
        <v>365</v>
      </c>
      <c r="F27" s="98">
        <v>1</v>
      </c>
      <c r="G27" s="99">
        <v>15</v>
      </c>
      <c r="H27" s="100" t="s">
        <v>762</v>
      </c>
      <c r="I27" s="101">
        <v>1.5</v>
      </c>
      <c r="J27" s="100">
        <v>458</v>
      </c>
      <c r="K27" s="98"/>
      <c r="L27" s="99">
        <v>2</v>
      </c>
      <c r="M27" s="100" t="s">
        <v>746</v>
      </c>
      <c r="N27" s="100">
        <v>299</v>
      </c>
      <c r="O27" s="97">
        <f t="shared" si="0"/>
        <v>757</v>
      </c>
      <c r="P27" s="97">
        <f t="shared" si="1"/>
        <v>22</v>
      </c>
      <c r="Q27" s="102"/>
    </row>
    <row r="28" spans="1:17" ht="12.75">
      <c r="A28" s="87"/>
      <c r="B28" s="96">
        <v>129</v>
      </c>
      <c r="C28" s="97" t="s">
        <v>763</v>
      </c>
      <c r="D28" s="98">
        <v>1</v>
      </c>
      <c r="E28" s="97" t="s">
        <v>361</v>
      </c>
      <c r="F28" s="98">
        <v>1</v>
      </c>
      <c r="G28" s="99">
        <v>2</v>
      </c>
      <c r="H28" s="100" t="s">
        <v>764</v>
      </c>
      <c r="I28" s="101">
        <v>0.2</v>
      </c>
      <c r="J28" s="100">
        <v>436</v>
      </c>
      <c r="K28" s="98"/>
      <c r="L28" s="99">
        <v>16</v>
      </c>
      <c r="M28" s="100" t="s">
        <v>746</v>
      </c>
      <c r="N28" s="100">
        <v>299</v>
      </c>
      <c r="O28" s="97">
        <f t="shared" si="0"/>
        <v>735</v>
      </c>
      <c r="P28" s="97">
        <f t="shared" si="1"/>
        <v>23</v>
      </c>
      <c r="Q28" s="102"/>
    </row>
    <row r="29" spans="1:17" ht="12.75">
      <c r="A29" s="87"/>
      <c r="B29" s="96">
        <v>128</v>
      </c>
      <c r="C29" s="97" t="s">
        <v>765</v>
      </c>
      <c r="D29" s="98">
        <v>1</v>
      </c>
      <c r="E29" s="97" t="s">
        <v>361</v>
      </c>
      <c r="F29" s="98">
        <v>1</v>
      </c>
      <c r="G29" s="99">
        <v>4</v>
      </c>
      <c r="H29" s="100" t="s">
        <v>766</v>
      </c>
      <c r="I29" s="101">
        <v>-0.1</v>
      </c>
      <c r="J29" s="100">
        <v>464</v>
      </c>
      <c r="K29" s="98"/>
      <c r="L29" s="99">
        <v>18</v>
      </c>
      <c r="M29" s="100" t="s">
        <v>752</v>
      </c>
      <c r="N29" s="100">
        <v>248</v>
      </c>
      <c r="O29" s="97">
        <f t="shared" si="0"/>
        <v>712</v>
      </c>
      <c r="P29" s="97">
        <f t="shared" si="1"/>
        <v>24</v>
      </c>
      <c r="Q29" s="102"/>
    </row>
    <row r="30" spans="1:17" ht="12.75">
      <c r="A30" s="87"/>
      <c r="B30" s="96">
        <v>985</v>
      </c>
      <c r="C30" s="97" t="s">
        <v>767</v>
      </c>
      <c r="D30" s="98">
        <v>2</v>
      </c>
      <c r="E30" s="97" t="s">
        <v>365</v>
      </c>
      <c r="F30" s="98">
        <v>1</v>
      </c>
      <c r="G30" s="99">
        <v>19</v>
      </c>
      <c r="H30" s="100" t="s">
        <v>768</v>
      </c>
      <c r="I30" s="101">
        <v>0.2</v>
      </c>
      <c r="J30" s="100">
        <v>466</v>
      </c>
      <c r="K30" s="98"/>
      <c r="L30" s="99">
        <v>6</v>
      </c>
      <c r="M30" s="100" t="s">
        <v>228</v>
      </c>
      <c r="N30" s="100">
        <v>0</v>
      </c>
      <c r="O30" s="97">
        <f t="shared" si="0"/>
        <v>466</v>
      </c>
      <c r="P30" s="97">
        <f t="shared" si="1"/>
        <v>25</v>
      </c>
      <c r="Q30" s="102"/>
    </row>
    <row r="31" spans="1:17" ht="12.75">
      <c r="A31" s="87"/>
      <c r="B31" s="96">
        <v>987</v>
      </c>
      <c r="C31" s="97" t="s">
        <v>769</v>
      </c>
      <c r="D31" s="98">
        <v>2</v>
      </c>
      <c r="E31" s="97" t="s">
        <v>365</v>
      </c>
      <c r="F31" s="98">
        <v>2</v>
      </c>
      <c r="G31" s="99">
        <v>5</v>
      </c>
      <c r="H31" s="100" t="s">
        <v>770</v>
      </c>
      <c r="I31" s="101">
        <v>-0.3</v>
      </c>
      <c r="J31" s="100">
        <v>399</v>
      </c>
      <c r="K31" s="98"/>
      <c r="L31" s="99">
        <v>13</v>
      </c>
      <c r="M31" s="100" t="s">
        <v>228</v>
      </c>
      <c r="N31" s="100">
        <v>0</v>
      </c>
      <c r="O31" s="97">
        <f t="shared" si="0"/>
        <v>399</v>
      </c>
      <c r="P31" s="97">
        <f t="shared" si="1"/>
        <v>26</v>
      </c>
      <c r="Q31" s="102"/>
    </row>
    <row r="32" spans="1:17" ht="12.75">
      <c r="A32" s="87"/>
      <c r="B32" s="96">
        <v>127</v>
      </c>
      <c r="C32" s="97" t="s">
        <v>771</v>
      </c>
      <c r="D32" s="98">
        <v>1</v>
      </c>
      <c r="E32" s="97" t="s">
        <v>361</v>
      </c>
      <c r="F32" s="98">
        <v>1</v>
      </c>
      <c r="G32" s="99">
        <v>1</v>
      </c>
      <c r="H32" s="100" t="s">
        <v>772</v>
      </c>
      <c r="I32" s="101">
        <v>1.1</v>
      </c>
      <c r="J32" s="100">
        <v>274</v>
      </c>
      <c r="K32" s="98"/>
      <c r="L32" s="99">
        <v>15</v>
      </c>
      <c r="M32" s="100" t="s">
        <v>228</v>
      </c>
      <c r="N32" s="100">
        <v>0</v>
      </c>
      <c r="O32" s="97">
        <f t="shared" si="0"/>
        <v>274</v>
      </c>
      <c r="P32" s="97">
        <f t="shared" si="1"/>
        <v>27</v>
      </c>
      <c r="Q32" s="102"/>
    </row>
    <row r="33" spans="1:17" ht="12.75">
      <c r="A33" s="87"/>
      <c r="B33" s="96"/>
      <c r="C33" s="97"/>
      <c r="D33" s="98"/>
      <c r="E33" s="97"/>
      <c r="F33" s="98"/>
      <c r="G33" s="99"/>
      <c r="H33" s="100"/>
      <c r="I33" s="101"/>
      <c r="J33" s="100"/>
      <c r="K33" s="98"/>
      <c r="L33" s="99"/>
      <c r="M33" s="100"/>
      <c r="N33" s="100"/>
      <c r="O33" s="97"/>
      <c r="P33" s="97"/>
      <c r="Q33" s="102"/>
    </row>
    <row r="34" spans="1:17" ht="12.75">
      <c r="A34" s="87"/>
      <c r="B34" s="84"/>
      <c r="C34" s="84"/>
      <c r="D34" s="85"/>
      <c r="E34" s="84"/>
      <c r="F34" s="85"/>
      <c r="G34" s="85"/>
      <c r="H34" s="84"/>
      <c r="I34" s="103"/>
      <c r="J34" s="84"/>
      <c r="K34" s="85"/>
      <c r="L34" s="85"/>
      <c r="M34" s="84"/>
      <c r="N34" s="84"/>
      <c r="O34" s="84"/>
      <c r="P34" s="84"/>
      <c r="Q34" s="87"/>
    </row>
    <row r="35" spans="1:17" ht="12.75">
      <c r="A35" s="87"/>
      <c r="B35" s="87"/>
      <c r="C35" s="87"/>
      <c r="E35" s="87"/>
      <c r="H35" s="87"/>
      <c r="J35" s="87"/>
      <c r="K35" s="80"/>
      <c r="L35" s="80"/>
      <c r="M35" s="87"/>
      <c r="N35" s="87"/>
      <c r="O35" s="87"/>
      <c r="P35" s="87"/>
      <c r="Q35" s="87"/>
    </row>
    <row r="36" spans="1:17" ht="12.75">
      <c r="A36" s="87"/>
      <c r="B36" s="87"/>
      <c r="C36" s="87"/>
      <c r="E36" s="87"/>
      <c r="H36" s="87"/>
      <c r="J36" s="87"/>
      <c r="K36" s="80"/>
      <c r="L36" s="80"/>
      <c r="M36" s="87"/>
      <c r="N36" s="87"/>
      <c r="O36" s="87"/>
      <c r="P36" s="87"/>
      <c r="Q36" s="87"/>
    </row>
    <row r="37" spans="1:17" ht="12.75">
      <c r="A37" s="87"/>
      <c r="B37" s="87"/>
      <c r="C37" s="87"/>
      <c r="E37" s="87"/>
      <c r="H37" s="87"/>
      <c r="J37" s="87"/>
      <c r="K37" s="80"/>
      <c r="L37" s="80"/>
      <c r="M37" s="87"/>
      <c r="N37" s="87"/>
      <c r="O37" s="87"/>
      <c r="P37" s="87"/>
      <c r="Q37" s="87"/>
    </row>
    <row r="38" spans="1:17" ht="12.75">
      <c r="A38" s="87"/>
      <c r="B38" s="87"/>
      <c r="C38" s="87"/>
      <c r="E38" s="87"/>
      <c r="H38" s="87"/>
      <c r="J38" s="87"/>
      <c r="K38" s="80"/>
      <c r="L38" s="80"/>
      <c r="M38" s="87"/>
      <c r="N38" s="87"/>
      <c r="O38" s="87"/>
      <c r="P38" s="87"/>
      <c r="Q38" s="87"/>
    </row>
    <row r="39" spans="1:17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0"/>
      <c r="L39" s="80"/>
      <c r="M39" s="87"/>
      <c r="N39" s="87"/>
      <c r="O39" s="87"/>
      <c r="P39" s="87"/>
      <c r="Q39" s="87"/>
    </row>
    <row r="40" spans="1:17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0"/>
      <c r="L40" s="80"/>
      <c r="M40" s="87"/>
      <c r="N40" s="87"/>
      <c r="O40" s="87"/>
      <c r="P40" s="87"/>
      <c r="Q40" s="87"/>
    </row>
    <row r="41" spans="1:17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0"/>
      <c r="L41" s="80"/>
      <c r="M41" s="87"/>
      <c r="N41" s="87"/>
      <c r="O41" s="87"/>
      <c r="P41" s="87"/>
      <c r="Q41" s="87"/>
    </row>
    <row r="42" spans="1:17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0"/>
      <c r="L42" s="80"/>
      <c r="M42" s="87"/>
      <c r="N42" s="87"/>
      <c r="O42" s="87"/>
      <c r="P42" s="87"/>
      <c r="Q42" s="87"/>
    </row>
    <row r="43" spans="1:17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0"/>
      <c r="L43" s="80"/>
      <c r="M43" s="87"/>
      <c r="N43" s="87"/>
      <c r="O43" s="87"/>
      <c r="P43" s="87"/>
      <c r="Q43" s="87"/>
    </row>
    <row r="44" spans="1:17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0"/>
      <c r="L44" s="80"/>
      <c r="M44" s="87"/>
      <c r="N44" s="87"/>
      <c r="O44" s="87"/>
      <c r="P44" s="87"/>
      <c r="Q44" s="87"/>
    </row>
  </sheetData>
  <sheetProtection/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zoomScale="124" zoomScaleNormal="124" zoomScaleSheetLayoutView="100" zoomScalePageLayoutView="0" workbookViewId="0" topLeftCell="A1">
      <selection activeCell="X16" sqref="X16"/>
    </sheetView>
  </sheetViews>
  <sheetFormatPr defaultColWidth="14.83203125" defaultRowHeight="15.75" customHeight="1"/>
  <cols>
    <col min="1" max="1" width="2.83203125" style="0" customWidth="1"/>
    <col min="2" max="2" width="6" style="0" customWidth="1"/>
    <col min="3" max="3" width="16.66015625" style="0" customWidth="1"/>
    <col min="4" max="4" width="5.83203125" style="0" customWidth="1"/>
    <col min="5" max="5" width="14.83203125" style="0" customWidth="1"/>
    <col min="6" max="6" width="3.83203125" style="104" customWidth="1"/>
    <col min="7" max="7" width="4.83203125" style="104" customWidth="1"/>
    <col min="8" max="8" width="5.83203125" style="105" customWidth="1"/>
    <col min="9" max="9" width="7.33203125" style="106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105" customWidth="1"/>
    <col min="14" max="14" width="5.83203125" style="0" customWidth="1"/>
    <col min="15" max="15" width="3.83203125" style="0" customWidth="1"/>
    <col min="16" max="16" width="4.83203125" style="0" customWidth="1"/>
    <col min="17" max="17" width="6.83203125" style="105" customWidth="1"/>
    <col min="18" max="18" width="7" style="106" customWidth="1"/>
    <col min="19" max="19" width="5.83203125" style="0" customWidth="1"/>
    <col min="20" max="20" width="7.16015625" style="0" bestFit="1" customWidth="1"/>
    <col min="21" max="21" width="5.83203125" style="0" customWidth="1"/>
    <col min="22" max="22" width="4.66015625" style="0" customWidth="1"/>
  </cols>
  <sheetData>
    <row r="1" spans="1:22" ht="19.5" customHeight="1">
      <c r="A1" s="111"/>
      <c r="B1" s="107" t="s">
        <v>773</v>
      </c>
      <c r="C1" s="108"/>
      <c r="D1" s="109"/>
      <c r="E1" s="108"/>
      <c r="F1" s="109"/>
      <c r="G1" s="109"/>
      <c r="H1" s="108"/>
      <c r="I1" s="110"/>
      <c r="J1" s="111"/>
      <c r="K1" s="111"/>
      <c r="L1" s="111"/>
      <c r="M1" s="111"/>
      <c r="N1" s="111"/>
      <c r="O1" s="111"/>
      <c r="P1" s="111"/>
      <c r="Q1" s="111"/>
      <c r="S1" s="111"/>
      <c r="T1" s="111"/>
      <c r="U1" s="111"/>
      <c r="V1" s="111"/>
    </row>
    <row r="2" spans="1:22" ht="10.5" customHeight="1">
      <c r="A2" s="111"/>
      <c r="B2" s="108"/>
      <c r="C2" s="108"/>
      <c r="D2" s="109"/>
      <c r="E2" s="108"/>
      <c r="F2" s="109"/>
      <c r="G2" s="109"/>
      <c r="H2" s="108"/>
      <c r="J2" s="111"/>
      <c r="K2" s="111"/>
      <c r="L2" s="111"/>
      <c r="M2" s="111"/>
      <c r="N2" s="111"/>
      <c r="O2" s="111"/>
      <c r="P2" s="111"/>
      <c r="Q2" s="111"/>
      <c r="S2" s="111"/>
      <c r="T2" s="111"/>
      <c r="U2" s="112" t="s">
        <v>774</v>
      </c>
      <c r="V2" s="111"/>
    </row>
    <row r="3" spans="1:22" ht="11.25">
      <c r="A3" s="111"/>
      <c r="B3" s="113"/>
      <c r="C3" s="114"/>
      <c r="D3" s="114"/>
      <c r="E3" s="114"/>
      <c r="F3" s="115"/>
      <c r="G3" s="108"/>
      <c r="H3" s="109" t="s">
        <v>724</v>
      </c>
      <c r="I3" s="116"/>
      <c r="J3" s="109"/>
      <c r="K3" s="114"/>
      <c r="L3" s="109"/>
      <c r="M3" s="109" t="s">
        <v>725</v>
      </c>
      <c r="N3" s="109"/>
      <c r="O3" s="114"/>
      <c r="P3" s="109"/>
      <c r="Q3" s="109" t="s">
        <v>775</v>
      </c>
      <c r="R3" s="116"/>
      <c r="S3" s="109"/>
      <c r="T3" s="114"/>
      <c r="U3" s="114"/>
      <c r="V3" s="117"/>
    </row>
    <row r="4" spans="1:22" ht="10.5" customHeight="1">
      <c r="A4" s="111"/>
      <c r="B4" s="117" t="s">
        <v>308</v>
      </c>
      <c r="C4" s="118" t="s">
        <v>309</v>
      </c>
      <c r="D4" s="118" t="s">
        <v>310</v>
      </c>
      <c r="E4" s="118" t="s">
        <v>311</v>
      </c>
      <c r="F4" s="118"/>
      <c r="H4" s="104"/>
      <c r="I4" s="119"/>
      <c r="J4" s="104"/>
      <c r="K4" s="118"/>
      <c r="L4" s="104"/>
      <c r="M4" s="104"/>
      <c r="N4" s="104"/>
      <c r="O4" s="118"/>
      <c r="P4" s="104"/>
      <c r="Q4" s="104"/>
      <c r="R4" s="119"/>
      <c r="S4" s="104"/>
      <c r="T4" s="118" t="s">
        <v>312</v>
      </c>
      <c r="U4" s="118"/>
      <c r="V4" s="117"/>
    </row>
    <row r="5" spans="1:22" ht="10.5" customHeight="1">
      <c r="A5" s="111"/>
      <c r="B5" s="117"/>
      <c r="C5" s="118"/>
      <c r="D5" s="118"/>
      <c r="E5" s="118"/>
      <c r="F5" s="118" t="s">
        <v>313</v>
      </c>
      <c r="G5" s="104" t="s">
        <v>726</v>
      </c>
      <c r="H5" s="104" t="s">
        <v>315</v>
      </c>
      <c r="I5" s="119" t="s">
        <v>316</v>
      </c>
      <c r="J5" s="104" t="s">
        <v>317</v>
      </c>
      <c r="K5" s="118" t="s">
        <v>313</v>
      </c>
      <c r="L5" s="104" t="s">
        <v>726</v>
      </c>
      <c r="M5" s="104" t="s">
        <v>315</v>
      </c>
      <c r="N5" s="104" t="s">
        <v>317</v>
      </c>
      <c r="O5" s="118" t="s">
        <v>313</v>
      </c>
      <c r="P5" s="104" t="s">
        <v>726</v>
      </c>
      <c r="Q5" s="104" t="s">
        <v>315</v>
      </c>
      <c r="R5" s="119" t="s">
        <v>316</v>
      </c>
      <c r="S5" s="104" t="s">
        <v>317</v>
      </c>
      <c r="T5" s="118" t="s">
        <v>317</v>
      </c>
      <c r="U5" s="118" t="s">
        <v>318</v>
      </c>
      <c r="V5" s="117"/>
    </row>
    <row r="6" spans="1:22" ht="11.25">
      <c r="A6" s="111">
        <v>1</v>
      </c>
      <c r="B6" s="120">
        <v>338</v>
      </c>
      <c r="C6" s="121" t="s">
        <v>776</v>
      </c>
      <c r="D6" s="122">
        <v>2</v>
      </c>
      <c r="E6" s="121" t="s">
        <v>480</v>
      </c>
      <c r="F6" s="122">
        <v>2</v>
      </c>
      <c r="G6" s="123">
        <v>18</v>
      </c>
      <c r="H6" s="124" t="s">
        <v>181</v>
      </c>
      <c r="I6" s="125">
        <v>0</v>
      </c>
      <c r="J6" s="124">
        <v>815</v>
      </c>
      <c r="K6" s="122"/>
      <c r="L6" s="123">
        <v>39</v>
      </c>
      <c r="M6" s="124" t="s">
        <v>165</v>
      </c>
      <c r="N6" s="124">
        <v>503</v>
      </c>
      <c r="O6" s="122"/>
      <c r="P6" s="124">
        <v>4</v>
      </c>
      <c r="Q6" s="126" t="s">
        <v>193</v>
      </c>
      <c r="R6" s="125" t="s">
        <v>194</v>
      </c>
      <c r="S6" s="124">
        <v>784</v>
      </c>
      <c r="T6" s="121">
        <f aca="true" t="shared" si="0" ref="T6:T15">IF(H6="","",J6+N6+S6)</f>
        <v>2102</v>
      </c>
      <c r="U6" s="121">
        <f aca="true" t="shared" si="1" ref="U6:U15">IF(T6="","",RANK(T6,$T$6:$T$19))</f>
        <v>1</v>
      </c>
      <c r="V6" s="127"/>
    </row>
    <row r="7" spans="1:22" ht="11.25">
      <c r="A7" s="111">
        <v>2</v>
      </c>
      <c r="B7" s="120">
        <v>336</v>
      </c>
      <c r="C7" s="121" t="s">
        <v>777</v>
      </c>
      <c r="D7" s="122">
        <v>2</v>
      </c>
      <c r="E7" s="121" t="s">
        <v>480</v>
      </c>
      <c r="F7" s="122">
        <v>2</v>
      </c>
      <c r="G7" s="123">
        <v>11</v>
      </c>
      <c r="H7" s="124" t="s">
        <v>182</v>
      </c>
      <c r="I7" s="125">
        <v>-0.2</v>
      </c>
      <c r="J7" s="124">
        <v>737</v>
      </c>
      <c r="K7" s="122"/>
      <c r="L7" s="123">
        <v>32</v>
      </c>
      <c r="M7" s="124" t="s">
        <v>189</v>
      </c>
      <c r="N7" s="124">
        <v>659</v>
      </c>
      <c r="O7" s="122"/>
      <c r="P7" s="124">
        <v>11</v>
      </c>
      <c r="Q7" s="126" t="s">
        <v>195</v>
      </c>
      <c r="R7" s="106" t="s">
        <v>196</v>
      </c>
      <c r="S7" s="128">
        <v>699</v>
      </c>
      <c r="T7" s="121">
        <f t="shared" si="0"/>
        <v>2095</v>
      </c>
      <c r="U7" s="121">
        <f t="shared" si="1"/>
        <v>2</v>
      </c>
      <c r="V7" s="127"/>
    </row>
    <row r="8" spans="1:22" ht="11.25">
      <c r="A8" s="111">
        <v>3</v>
      </c>
      <c r="B8" s="120">
        <v>337</v>
      </c>
      <c r="C8" s="121" t="s">
        <v>778</v>
      </c>
      <c r="D8" s="122">
        <v>2</v>
      </c>
      <c r="E8" s="121" t="s">
        <v>480</v>
      </c>
      <c r="F8" s="122">
        <v>2</v>
      </c>
      <c r="G8" s="123">
        <v>20</v>
      </c>
      <c r="H8" s="124" t="s">
        <v>183</v>
      </c>
      <c r="I8" s="125">
        <v>-0.1</v>
      </c>
      <c r="J8" s="124">
        <v>641</v>
      </c>
      <c r="K8" s="122"/>
      <c r="L8" s="123">
        <v>41</v>
      </c>
      <c r="M8" s="124" t="s">
        <v>190</v>
      </c>
      <c r="N8" s="124">
        <v>711</v>
      </c>
      <c r="O8" s="122"/>
      <c r="P8" s="124">
        <v>6</v>
      </c>
      <c r="Q8" s="126" t="s">
        <v>197</v>
      </c>
      <c r="R8" s="125" t="s">
        <v>196</v>
      </c>
      <c r="S8" s="124">
        <v>694</v>
      </c>
      <c r="T8" s="121">
        <f t="shared" si="0"/>
        <v>2046</v>
      </c>
      <c r="U8" s="121">
        <f t="shared" si="1"/>
        <v>3</v>
      </c>
      <c r="V8" s="127"/>
    </row>
    <row r="9" spans="1:22" ht="11.25">
      <c r="A9" s="111">
        <v>4</v>
      </c>
      <c r="B9" s="120">
        <v>325</v>
      </c>
      <c r="C9" s="121" t="s">
        <v>779</v>
      </c>
      <c r="D9" s="122">
        <v>2</v>
      </c>
      <c r="E9" s="121" t="s">
        <v>482</v>
      </c>
      <c r="F9" s="122">
        <v>2</v>
      </c>
      <c r="G9" s="123">
        <v>10</v>
      </c>
      <c r="H9" s="124" t="s">
        <v>184</v>
      </c>
      <c r="I9" s="125">
        <v>1.3</v>
      </c>
      <c r="J9" s="124">
        <v>749</v>
      </c>
      <c r="K9" s="122"/>
      <c r="L9" s="123">
        <v>31</v>
      </c>
      <c r="M9" s="124" t="s">
        <v>167</v>
      </c>
      <c r="N9" s="124">
        <v>452</v>
      </c>
      <c r="O9" s="122"/>
      <c r="P9" s="124">
        <v>10</v>
      </c>
      <c r="Q9" s="126" t="s">
        <v>198</v>
      </c>
      <c r="R9" s="125" t="s">
        <v>199</v>
      </c>
      <c r="S9" s="124">
        <v>740</v>
      </c>
      <c r="T9" s="121">
        <f t="shared" si="0"/>
        <v>1941</v>
      </c>
      <c r="U9" s="121">
        <f t="shared" si="1"/>
        <v>4</v>
      </c>
      <c r="V9" s="127"/>
    </row>
    <row r="10" spans="1:22" ht="11.25">
      <c r="A10" s="111">
        <v>5</v>
      </c>
      <c r="B10" s="120">
        <v>276</v>
      </c>
      <c r="C10" s="121" t="s">
        <v>780</v>
      </c>
      <c r="D10" s="122">
        <v>2</v>
      </c>
      <c r="E10" s="121" t="s">
        <v>781</v>
      </c>
      <c r="F10" s="122">
        <v>2</v>
      </c>
      <c r="G10" s="123">
        <v>15</v>
      </c>
      <c r="H10" s="124" t="s">
        <v>185</v>
      </c>
      <c r="I10" s="125">
        <v>0.6</v>
      </c>
      <c r="J10" s="124">
        <v>672</v>
      </c>
      <c r="K10" s="122"/>
      <c r="L10" s="123">
        <v>36</v>
      </c>
      <c r="M10" s="124" t="s">
        <v>167</v>
      </c>
      <c r="N10" s="124">
        <v>452</v>
      </c>
      <c r="O10" s="122"/>
      <c r="P10" s="124">
        <v>1</v>
      </c>
      <c r="Q10" s="126" t="s">
        <v>200</v>
      </c>
      <c r="R10" s="125" t="s">
        <v>201</v>
      </c>
      <c r="S10" s="124">
        <v>700</v>
      </c>
      <c r="T10" s="121">
        <f t="shared" si="0"/>
        <v>1824</v>
      </c>
      <c r="U10" s="121">
        <f t="shared" si="1"/>
        <v>5</v>
      </c>
      <c r="V10" s="127"/>
    </row>
    <row r="11" spans="1:22" ht="11.25">
      <c r="A11" s="111">
        <v>6</v>
      </c>
      <c r="B11" s="120">
        <v>322</v>
      </c>
      <c r="C11" s="121" t="s">
        <v>782</v>
      </c>
      <c r="D11" s="122">
        <v>2</v>
      </c>
      <c r="E11" s="121" t="s">
        <v>482</v>
      </c>
      <c r="F11" s="122">
        <v>2</v>
      </c>
      <c r="G11" s="123">
        <v>9</v>
      </c>
      <c r="H11" s="124" t="s">
        <v>186</v>
      </c>
      <c r="I11" s="125">
        <v>0.6</v>
      </c>
      <c r="J11" s="124">
        <v>460</v>
      </c>
      <c r="K11" s="122"/>
      <c r="L11" s="123">
        <v>30</v>
      </c>
      <c r="M11" s="124" t="s">
        <v>191</v>
      </c>
      <c r="N11" s="124">
        <v>607</v>
      </c>
      <c r="O11" s="122"/>
      <c r="P11" s="124">
        <v>9</v>
      </c>
      <c r="Q11" s="126" t="s">
        <v>202</v>
      </c>
      <c r="R11" s="125" t="s">
        <v>196</v>
      </c>
      <c r="S11" s="124">
        <v>598</v>
      </c>
      <c r="T11" s="121">
        <f t="shared" si="0"/>
        <v>1665</v>
      </c>
      <c r="U11" s="121">
        <f t="shared" si="1"/>
        <v>6</v>
      </c>
      <c r="V11" s="127"/>
    </row>
    <row r="12" spans="1:22" ht="11.25">
      <c r="A12" s="111">
        <v>7</v>
      </c>
      <c r="B12" s="120">
        <v>327</v>
      </c>
      <c r="C12" s="121" t="s">
        <v>783</v>
      </c>
      <c r="D12" s="122">
        <v>1</v>
      </c>
      <c r="E12" s="121" t="s">
        <v>482</v>
      </c>
      <c r="F12" s="122">
        <v>2</v>
      </c>
      <c r="G12" s="123">
        <v>13</v>
      </c>
      <c r="H12" s="124" t="s">
        <v>187</v>
      </c>
      <c r="I12" s="125">
        <v>0</v>
      </c>
      <c r="J12" s="124">
        <v>697</v>
      </c>
      <c r="K12" s="122"/>
      <c r="L12" s="123">
        <v>34</v>
      </c>
      <c r="M12" s="124" t="s">
        <v>168</v>
      </c>
      <c r="N12" s="124">
        <v>349</v>
      </c>
      <c r="O12" s="122"/>
      <c r="P12" s="124">
        <v>13</v>
      </c>
      <c r="Q12" s="126" t="s">
        <v>203</v>
      </c>
      <c r="R12" s="125" t="s">
        <v>196</v>
      </c>
      <c r="S12" s="124">
        <v>604</v>
      </c>
      <c r="T12" s="121">
        <f t="shared" si="0"/>
        <v>1650</v>
      </c>
      <c r="U12" s="121">
        <f t="shared" si="1"/>
        <v>7</v>
      </c>
      <c r="V12" s="127"/>
    </row>
    <row r="13" spans="1:22" ht="11.25">
      <c r="A13" s="111">
        <v>8</v>
      </c>
      <c r="B13" s="120">
        <v>309</v>
      </c>
      <c r="C13" s="121" t="s">
        <v>784</v>
      </c>
      <c r="D13" s="122">
        <v>2</v>
      </c>
      <c r="E13" s="121" t="s">
        <v>536</v>
      </c>
      <c r="F13" s="122">
        <v>2</v>
      </c>
      <c r="G13" s="123">
        <v>16</v>
      </c>
      <c r="H13" s="124" t="s">
        <v>188</v>
      </c>
      <c r="I13" s="125">
        <v>1.2</v>
      </c>
      <c r="J13" s="124">
        <v>565</v>
      </c>
      <c r="K13" s="122"/>
      <c r="L13" s="123">
        <v>37</v>
      </c>
      <c r="M13" s="124" t="s">
        <v>168</v>
      </c>
      <c r="N13" s="124">
        <v>349</v>
      </c>
      <c r="O13" s="122"/>
      <c r="P13" s="124">
        <v>2</v>
      </c>
      <c r="Q13" s="126" t="s">
        <v>204</v>
      </c>
      <c r="R13" s="125" t="s">
        <v>205</v>
      </c>
      <c r="S13" s="124">
        <v>531</v>
      </c>
      <c r="T13" s="121">
        <f t="shared" si="0"/>
        <v>1445</v>
      </c>
      <c r="U13" s="121">
        <f t="shared" si="1"/>
        <v>8</v>
      </c>
      <c r="V13" s="127"/>
    </row>
    <row r="14" spans="1:22" ht="11.25">
      <c r="A14" s="111"/>
      <c r="B14" s="120">
        <v>229</v>
      </c>
      <c r="C14" s="121" t="s">
        <v>785</v>
      </c>
      <c r="D14" s="122">
        <v>1</v>
      </c>
      <c r="E14" s="121" t="s">
        <v>487</v>
      </c>
      <c r="F14" s="122">
        <v>2</v>
      </c>
      <c r="G14" s="123">
        <v>12</v>
      </c>
      <c r="H14" s="124" t="s">
        <v>786</v>
      </c>
      <c r="I14" s="125">
        <v>-0.6</v>
      </c>
      <c r="J14" s="124">
        <v>516</v>
      </c>
      <c r="K14" s="122"/>
      <c r="L14" s="123">
        <v>33</v>
      </c>
      <c r="M14" s="124" t="s">
        <v>757</v>
      </c>
      <c r="N14" s="124">
        <v>198</v>
      </c>
      <c r="O14" s="122"/>
      <c r="P14" s="124">
        <v>12</v>
      </c>
      <c r="Q14" s="126" t="s">
        <v>787</v>
      </c>
      <c r="R14" s="125" t="s">
        <v>788</v>
      </c>
      <c r="S14" s="124">
        <v>527</v>
      </c>
      <c r="T14" s="121">
        <f t="shared" si="0"/>
        <v>1241</v>
      </c>
      <c r="U14" s="121">
        <f t="shared" si="1"/>
        <v>9</v>
      </c>
      <c r="V14" s="127"/>
    </row>
    <row r="15" spans="1:22" ht="11.25">
      <c r="A15" s="111"/>
      <c r="B15" s="120">
        <v>310</v>
      </c>
      <c r="C15" s="121" t="s">
        <v>789</v>
      </c>
      <c r="D15" s="122">
        <v>2</v>
      </c>
      <c r="E15" s="121" t="s">
        <v>536</v>
      </c>
      <c r="F15" s="122">
        <v>2</v>
      </c>
      <c r="G15" s="123">
        <v>8</v>
      </c>
      <c r="H15" s="124" t="s">
        <v>790</v>
      </c>
      <c r="I15" s="125">
        <v>1</v>
      </c>
      <c r="J15" s="124">
        <v>438</v>
      </c>
      <c r="K15" s="122"/>
      <c r="L15" s="123">
        <v>29</v>
      </c>
      <c r="M15" s="124" t="s">
        <v>166</v>
      </c>
      <c r="N15" s="124">
        <v>400</v>
      </c>
      <c r="O15" s="122"/>
      <c r="P15" s="124">
        <v>8</v>
      </c>
      <c r="Q15" s="126" t="s">
        <v>228</v>
      </c>
      <c r="R15" s="125"/>
      <c r="S15" s="124">
        <v>0</v>
      </c>
      <c r="T15" s="121">
        <f t="shared" si="0"/>
        <v>838</v>
      </c>
      <c r="U15" s="121">
        <f t="shared" si="1"/>
        <v>10</v>
      </c>
      <c r="V15" s="127"/>
    </row>
    <row r="16" spans="1:22" ht="11.25">
      <c r="A16" s="111"/>
      <c r="B16" s="120">
        <v>306</v>
      </c>
      <c r="C16" s="121" t="s">
        <v>791</v>
      </c>
      <c r="D16" s="122">
        <v>1</v>
      </c>
      <c r="E16" s="121" t="s">
        <v>554</v>
      </c>
      <c r="F16" s="122">
        <v>2</v>
      </c>
      <c r="G16" s="123">
        <v>17</v>
      </c>
      <c r="H16" s="124" t="s">
        <v>792</v>
      </c>
      <c r="I16" s="125">
        <v>0.2</v>
      </c>
      <c r="J16" s="124">
        <v>532</v>
      </c>
      <c r="K16" s="122"/>
      <c r="L16" s="123">
        <v>38</v>
      </c>
      <c r="M16" s="124" t="s">
        <v>166</v>
      </c>
      <c r="N16" s="124">
        <v>400</v>
      </c>
      <c r="O16" s="122"/>
      <c r="P16" s="124">
        <v>3</v>
      </c>
      <c r="Q16" s="126" t="s">
        <v>466</v>
      </c>
      <c r="R16" s="125"/>
      <c r="S16" s="124"/>
      <c r="T16" s="121"/>
      <c r="U16" s="121"/>
      <c r="V16" s="127"/>
    </row>
    <row r="17" spans="1:22" ht="11.25">
      <c r="A17" s="111"/>
      <c r="B17" s="120">
        <v>419</v>
      </c>
      <c r="C17" s="121" t="s">
        <v>793</v>
      </c>
      <c r="D17" s="122">
        <v>1</v>
      </c>
      <c r="E17" s="121" t="s">
        <v>554</v>
      </c>
      <c r="F17" s="122">
        <v>2</v>
      </c>
      <c r="G17" s="123">
        <v>14</v>
      </c>
      <c r="H17" s="124" t="s">
        <v>794</v>
      </c>
      <c r="I17" s="125">
        <v>1</v>
      </c>
      <c r="J17" s="124">
        <v>538</v>
      </c>
      <c r="K17" s="122"/>
      <c r="L17" s="123">
        <v>35</v>
      </c>
      <c r="M17" s="124" t="s">
        <v>167</v>
      </c>
      <c r="N17" s="124">
        <v>452</v>
      </c>
      <c r="O17" s="122"/>
      <c r="P17" s="124">
        <v>14</v>
      </c>
      <c r="Q17" s="126" t="s">
        <v>466</v>
      </c>
      <c r="R17" s="125"/>
      <c r="S17" s="124"/>
      <c r="T17" s="121"/>
      <c r="U17" s="121"/>
      <c r="V17" s="127"/>
    </row>
    <row r="18" spans="1:22" ht="11.25">
      <c r="A18" s="111"/>
      <c r="B18" s="120">
        <v>197</v>
      </c>
      <c r="C18" s="121" t="s">
        <v>795</v>
      </c>
      <c r="D18" s="122">
        <v>2</v>
      </c>
      <c r="E18" s="121" t="s">
        <v>796</v>
      </c>
      <c r="F18" s="122">
        <v>2</v>
      </c>
      <c r="G18" s="123">
        <v>7</v>
      </c>
      <c r="H18" s="124" t="s">
        <v>466</v>
      </c>
      <c r="I18" s="125"/>
      <c r="J18" s="124"/>
      <c r="K18" s="122"/>
      <c r="L18" s="123">
        <v>28</v>
      </c>
      <c r="M18" s="124"/>
      <c r="N18" s="124"/>
      <c r="O18" s="122"/>
      <c r="P18" s="124">
        <v>7</v>
      </c>
      <c r="Q18" s="126" t="s">
        <v>466</v>
      </c>
      <c r="R18" s="125"/>
      <c r="S18" s="124"/>
      <c r="T18" s="121"/>
      <c r="U18" s="121">
        <f>IF(T18="","",RANK(T18,$T$6:$T$19))</f>
      </c>
      <c r="V18" s="127"/>
    </row>
    <row r="19" spans="1:22" ht="11.25">
      <c r="A19" s="111"/>
      <c r="B19" s="120">
        <v>305</v>
      </c>
      <c r="C19" s="121" t="s">
        <v>797</v>
      </c>
      <c r="D19" s="122">
        <v>1</v>
      </c>
      <c r="E19" s="121" t="s">
        <v>554</v>
      </c>
      <c r="F19" s="122">
        <v>2</v>
      </c>
      <c r="G19" s="123">
        <v>19</v>
      </c>
      <c r="H19" s="124" t="s">
        <v>466</v>
      </c>
      <c r="I19" s="125"/>
      <c r="J19" s="124"/>
      <c r="K19" s="122"/>
      <c r="L19" s="123">
        <v>40</v>
      </c>
      <c r="M19" s="124"/>
      <c r="N19" s="124"/>
      <c r="O19" s="122"/>
      <c r="P19" s="124">
        <v>5</v>
      </c>
      <c r="Q19" s="126" t="s">
        <v>466</v>
      </c>
      <c r="R19" s="125"/>
      <c r="S19" s="124"/>
      <c r="T19" s="121"/>
      <c r="U19" s="121">
        <f>IF(T19="","",RANK(T19,$T$6:$T$19))</f>
      </c>
      <c r="V19" s="127"/>
    </row>
    <row r="20" spans="1:22" ht="11.25">
      <c r="A20" s="111"/>
      <c r="B20" s="120"/>
      <c r="C20" s="121"/>
      <c r="D20" s="122"/>
      <c r="E20" s="121"/>
      <c r="F20" s="122"/>
      <c r="G20" s="123"/>
      <c r="H20" s="124"/>
      <c r="I20" s="125"/>
      <c r="J20" s="124"/>
      <c r="K20" s="121"/>
      <c r="L20" s="123"/>
      <c r="M20" s="124"/>
      <c r="N20" s="124"/>
      <c r="O20" s="122"/>
      <c r="P20" s="123"/>
      <c r="Q20" s="124"/>
      <c r="R20" s="125"/>
      <c r="S20" s="124"/>
      <c r="T20" s="121"/>
      <c r="U20" s="121"/>
      <c r="V20" s="127"/>
    </row>
    <row r="21" spans="1:22" ht="11.25">
      <c r="A21" s="111"/>
      <c r="B21" s="108"/>
      <c r="C21" s="108"/>
      <c r="D21" s="109"/>
      <c r="E21" s="108"/>
      <c r="F21" s="109"/>
      <c r="G21" s="109"/>
      <c r="H21" s="108"/>
      <c r="I21" s="129"/>
      <c r="J21" s="108"/>
      <c r="K21" s="108"/>
      <c r="L21" s="109"/>
      <c r="M21" s="108"/>
      <c r="N21" s="108"/>
      <c r="O21" s="109"/>
      <c r="P21" s="109"/>
      <c r="Q21" s="108"/>
      <c r="R21" s="129"/>
      <c r="S21" s="108"/>
      <c r="T21" s="108"/>
      <c r="U21" s="108"/>
      <c r="V21" s="111"/>
    </row>
    <row r="22" spans="1:22" ht="11.25">
      <c r="A22" s="111"/>
      <c r="B22" s="111"/>
      <c r="C22" s="111"/>
      <c r="D22" s="104"/>
      <c r="E22" s="111"/>
      <c r="H22" s="111"/>
      <c r="J22" s="111"/>
      <c r="K22" s="111"/>
      <c r="L22" s="104"/>
      <c r="M22" s="111"/>
      <c r="N22" s="111"/>
      <c r="O22" s="104"/>
      <c r="P22" s="104"/>
      <c r="Q22" s="111"/>
      <c r="S22" s="111"/>
      <c r="T22" s="111"/>
      <c r="U22" s="111"/>
      <c r="V22" s="111"/>
    </row>
    <row r="23" spans="1:22" ht="11.25">
      <c r="A23" s="111"/>
      <c r="B23" s="111"/>
      <c r="C23" s="111"/>
      <c r="D23" s="104"/>
      <c r="E23" s="111"/>
      <c r="H23" s="111"/>
      <c r="J23" s="111"/>
      <c r="K23" s="111"/>
      <c r="L23" s="111"/>
      <c r="M23" s="111"/>
      <c r="N23" s="111"/>
      <c r="O23" s="111"/>
      <c r="P23" s="111"/>
      <c r="Q23" s="111"/>
      <c r="S23" s="111"/>
      <c r="T23" s="111"/>
      <c r="U23" s="111"/>
      <c r="V23" s="111"/>
    </row>
    <row r="24" spans="1:22" ht="11.25">
      <c r="A24" s="111"/>
      <c r="B24" s="111"/>
      <c r="C24" s="111"/>
      <c r="D24" s="104"/>
      <c r="E24" s="111"/>
      <c r="H24" s="111"/>
      <c r="J24" s="111"/>
      <c r="K24" s="111"/>
      <c r="L24" s="111"/>
      <c r="M24" s="111"/>
      <c r="N24" s="111"/>
      <c r="O24" s="111"/>
      <c r="P24" s="111"/>
      <c r="Q24" s="111"/>
      <c r="S24" s="111"/>
      <c r="T24" s="111"/>
      <c r="U24" s="111"/>
      <c r="V24" s="111"/>
    </row>
    <row r="25" spans="1:22" ht="11.25">
      <c r="A25" s="111"/>
      <c r="B25" s="111"/>
      <c r="C25" s="111"/>
      <c r="D25" s="104"/>
      <c r="E25" s="111"/>
      <c r="H25" s="111"/>
      <c r="J25" s="111"/>
      <c r="K25" s="111"/>
      <c r="L25" s="111"/>
      <c r="M25" s="111"/>
      <c r="N25" s="111"/>
      <c r="O25" s="111"/>
      <c r="P25" s="111"/>
      <c r="Q25" s="111"/>
      <c r="S25" s="111"/>
      <c r="T25" s="111"/>
      <c r="U25" s="111"/>
      <c r="V25" s="111"/>
    </row>
    <row r="26" spans="1:22" ht="11.25">
      <c r="A26" s="111"/>
      <c r="B26" s="111"/>
      <c r="C26" s="111"/>
      <c r="D26" s="104"/>
      <c r="E26" s="111"/>
      <c r="H26" s="111"/>
      <c r="J26" s="111"/>
      <c r="K26" s="111"/>
      <c r="L26" s="111"/>
      <c r="M26" s="111"/>
      <c r="N26" s="111"/>
      <c r="O26" s="111"/>
      <c r="P26" s="111"/>
      <c r="Q26" s="111"/>
      <c r="S26" s="111"/>
      <c r="T26" s="111"/>
      <c r="U26" s="111"/>
      <c r="V26" s="111"/>
    </row>
    <row r="27" spans="1:22" ht="11.25">
      <c r="A27" s="111"/>
      <c r="B27" s="111"/>
      <c r="C27" s="111"/>
      <c r="D27" s="104"/>
      <c r="E27" s="111"/>
      <c r="H27" s="111"/>
      <c r="J27" s="111"/>
      <c r="K27" s="111"/>
      <c r="L27" s="111"/>
      <c r="M27" s="111"/>
      <c r="N27" s="111"/>
      <c r="O27" s="111"/>
      <c r="P27" s="111"/>
      <c r="Q27" s="111"/>
      <c r="S27" s="111"/>
      <c r="T27" s="111"/>
      <c r="U27" s="111"/>
      <c r="V27" s="111"/>
    </row>
    <row r="28" spans="1:22" ht="11.25">
      <c r="A28" s="111"/>
      <c r="B28" s="111"/>
      <c r="C28" s="111"/>
      <c r="D28" s="104"/>
      <c r="E28" s="111"/>
      <c r="H28" s="111"/>
      <c r="J28" s="111"/>
      <c r="K28" s="111"/>
      <c r="L28" s="111"/>
      <c r="M28" s="111"/>
      <c r="N28" s="111"/>
      <c r="O28" s="111"/>
      <c r="P28" s="111"/>
      <c r="Q28" s="111"/>
      <c r="S28" s="111"/>
      <c r="T28" s="111"/>
      <c r="U28" s="111"/>
      <c r="V28" s="111"/>
    </row>
    <row r="29" spans="1:22" ht="11.25">
      <c r="A29" s="111"/>
      <c r="B29" s="111"/>
      <c r="C29" s="111"/>
      <c r="D29" s="104"/>
      <c r="E29" s="111"/>
      <c r="H29" s="111"/>
      <c r="J29" s="111"/>
      <c r="K29" s="111"/>
      <c r="L29" s="111"/>
      <c r="M29" s="111"/>
      <c r="N29" s="111"/>
      <c r="O29" s="111"/>
      <c r="P29" s="111"/>
      <c r="Q29" s="111"/>
      <c r="S29" s="111"/>
      <c r="T29" s="111"/>
      <c r="U29" s="111"/>
      <c r="V29" s="111"/>
    </row>
    <row r="30" spans="1:22" ht="11.25">
      <c r="A30" s="111"/>
      <c r="B30" s="111"/>
      <c r="C30" s="111"/>
      <c r="D30" s="104"/>
      <c r="E30" s="111"/>
      <c r="H30" s="111"/>
      <c r="J30" s="111"/>
      <c r="K30" s="111"/>
      <c r="L30" s="111"/>
      <c r="M30" s="111"/>
      <c r="N30" s="111"/>
      <c r="O30" s="111"/>
      <c r="P30" s="111"/>
      <c r="Q30" s="111"/>
      <c r="S30" s="111"/>
      <c r="T30" s="111"/>
      <c r="U30" s="111"/>
      <c r="V30" s="111"/>
    </row>
    <row r="31" spans="1:22" ht="11.25">
      <c r="A31" s="111"/>
      <c r="B31" s="111"/>
      <c r="C31" s="111"/>
      <c r="D31" s="104"/>
      <c r="E31" s="111"/>
      <c r="H31" s="111"/>
      <c r="J31" s="111"/>
      <c r="K31" s="111"/>
      <c r="L31" s="111"/>
      <c r="M31" s="111"/>
      <c r="N31" s="111"/>
      <c r="O31" s="111"/>
      <c r="P31" s="111"/>
      <c r="Q31" s="111"/>
      <c r="S31" s="111"/>
      <c r="T31" s="111"/>
      <c r="U31" s="111"/>
      <c r="V31" s="111"/>
    </row>
    <row r="32" spans="1:22" ht="11.25">
      <c r="A32" s="111"/>
      <c r="B32" s="111"/>
      <c r="C32" s="111"/>
      <c r="D32" s="104"/>
      <c r="E32" s="111"/>
      <c r="H32" s="111"/>
      <c r="J32" s="111"/>
      <c r="K32" s="111"/>
      <c r="L32" s="111"/>
      <c r="M32" s="111"/>
      <c r="N32" s="111"/>
      <c r="O32" s="111"/>
      <c r="P32" s="111"/>
      <c r="Q32" s="111"/>
      <c r="S32" s="111"/>
      <c r="T32" s="111"/>
      <c r="U32" s="111"/>
      <c r="V32" s="111"/>
    </row>
    <row r="33" spans="1:22" ht="11.25">
      <c r="A33" s="111"/>
      <c r="B33" s="111"/>
      <c r="C33" s="111"/>
      <c r="D33" s="104"/>
      <c r="E33" s="111"/>
      <c r="H33" s="111"/>
      <c r="J33" s="111"/>
      <c r="K33" s="111"/>
      <c r="L33" s="111"/>
      <c r="M33" s="111"/>
      <c r="N33" s="111"/>
      <c r="O33" s="111"/>
      <c r="P33" s="111"/>
      <c r="Q33" s="111"/>
      <c r="S33" s="111"/>
      <c r="T33" s="111"/>
      <c r="U33" s="111"/>
      <c r="V33" s="111"/>
    </row>
    <row r="34" spans="1:22" ht="11.25">
      <c r="A34" s="111"/>
      <c r="B34" s="111"/>
      <c r="C34" s="111"/>
      <c r="D34" s="104"/>
      <c r="E34" s="111"/>
      <c r="H34" s="111"/>
      <c r="J34" s="111"/>
      <c r="K34" s="111"/>
      <c r="L34" s="111"/>
      <c r="M34" s="111"/>
      <c r="N34" s="111"/>
      <c r="O34" s="111"/>
      <c r="P34" s="111"/>
      <c r="Q34" s="111"/>
      <c r="S34" s="111"/>
      <c r="T34" s="111"/>
      <c r="U34" s="111"/>
      <c r="V34" s="111"/>
    </row>
    <row r="35" spans="1:22" ht="11.25">
      <c r="A35" s="111"/>
      <c r="B35" s="111"/>
      <c r="C35" s="111"/>
      <c r="D35" s="104"/>
      <c r="E35" s="111"/>
      <c r="H35" s="111"/>
      <c r="J35" s="111"/>
      <c r="K35" s="111"/>
      <c r="L35" s="111"/>
      <c r="M35" s="111"/>
      <c r="N35" s="111"/>
      <c r="O35" s="111"/>
      <c r="P35" s="111"/>
      <c r="Q35" s="111"/>
      <c r="S35" s="111"/>
      <c r="T35" s="111"/>
      <c r="U35" s="111"/>
      <c r="V35" s="111"/>
    </row>
    <row r="36" spans="1:22" ht="11.25">
      <c r="A36" s="111"/>
      <c r="B36" s="111"/>
      <c r="C36" s="111"/>
      <c r="D36" s="104"/>
      <c r="E36" s="111"/>
      <c r="H36" s="111"/>
      <c r="J36" s="111"/>
      <c r="K36" s="111"/>
      <c r="L36" s="111"/>
      <c r="M36" s="111"/>
      <c r="N36" s="111"/>
      <c r="O36" s="111"/>
      <c r="P36" s="111"/>
      <c r="Q36" s="111"/>
      <c r="S36" s="111"/>
      <c r="T36" s="111"/>
      <c r="U36" s="111"/>
      <c r="V36" s="111"/>
    </row>
    <row r="37" spans="1:22" ht="11.25">
      <c r="A37" s="111"/>
      <c r="B37" s="111"/>
      <c r="C37" s="111"/>
      <c r="D37" s="104"/>
      <c r="E37" s="111"/>
      <c r="H37" s="111"/>
      <c r="J37" s="111"/>
      <c r="K37" s="111"/>
      <c r="L37" s="111"/>
      <c r="M37" s="111"/>
      <c r="N37" s="111"/>
      <c r="O37" s="111"/>
      <c r="P37" s="111"/>
      <c r="Q37" s="111"/>
      <c r="S37" s="111"/>
      <c r="T37" s="111"/>
      <c r="U37" s="111"/>
      <c r="V37" s="111"/>
    </row>
    <row r="38" spans="1:22" ht="11.25">
      <c r="A38" s="111"/>
      <c r="B38" s="111"/>
      <c r="C38" s="111"/>
      <c r="D38" s="104"/>
      <c r="E38" s="111"/>
      <c r="H38" s="111"/>
      <c r="J38" s="111"/>
      <c r="K38" s="111"/>
      <c r="L38" s="111"/>
      <c r="M38" s="111"/>
      <c r="N38" s="111"/>
      <c r="O38" s="111"/>
      <c r="P38" s="111"/>
      <c r="Q38" s="111"/>
      <c r="S38" s="111"/>
      <c r="T38" s="111"/>
      <c r="U38" s="111"/>
      <c r="V38" s="111"/>
    </row>
    <row r="39" spans="1:22" ht="11.25">
      <c r="A39" s="111"/>
      <c r="B39" s="111"/>
      <c r="C39" s="111"/>
      <c r="D39" s="104"/>
      <c r="E39" s="111"/>
      <c r="H39" s="111"/>
      <c r="J39" s="111"/>
      <c r="K39" s="111"/>
      <c r="L39" s="111"/>
      <c r="M39" s="111"/>
      <c r="N39" s="111"/>
      <c r="O39" s="111"/>
      <c r="P39" s="111"/>
      <c r="Q39" s="111"/>
      <c r="S39" s="111"/>
      <c r="T39" s="111"/>
      <c r="U39" s="111"/>
      <c r="V39" s="111"/>
    </row>
    <row r="40" spans="1:22" ht="11.25">
      <c r="A40" s="111"/>
      <c r="B40" s="111"/>
      <c r="C40" s="111"/>
      <c r="D40" s="104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</row>
    <row r="41" spans="1:22" ht="11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04"/>
      <c r="Q41" s="111"/>
      <c r="R41" s="111"/>
      <c r="S41" s="111"/>
      <c r="T41" s="111"/>
      <c r="U41" s="111"/>
      <c r="V41" s="111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="125" zoomScaleNormal="125" zoomScaleSheetLayoutView="100" zoomScalePageLayoutView="0" workbookViewId="0" topLeftCell="A1">
      <selection activeCell="S3" sqref="S3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7.66015625" style="0" customWidth="1"/>
    <col min="4" max="4" width="5.83203125" style="29" customWidth="1"/>
    <col min="5" max="5" width="18.66015625" style="0" customWidth="1"/>
    <col min="6" max="6" width="3.83203125" style="29" customWidth="1"/>
    <col min="7" max="7" width="4.83203125" style="29" customWidth="1"/>
    <col min="8" max="8" width="6.66015625" style="29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0" customWidth="1"/>
    <col min="13" max="13" width="5.83203125" style="0" customWidth="1"/>
    <col min="14" max="14" width="3.83203125" style="0" customWidth="1"/>
    <col min="15" max="15" width="4.83203125" style="0" customWidth="1"/>
    <col min="16" max="16" width="7.66015625" style="0" customWidth="1"/>
    <col min="17" max="17" width="5.83203125" style="0" customWidth="1"/>
    <col min="18" max="18" width="8" style="0" bestFit="1" customWidth="1"/>
    <col min="19" max="19" width="6" style="0" customWidth="1"/>
    <col min="20" max="20" width="3.83203125" style="0" customWidth="1"/>
  </cols>
  <sheetData>
    <row r="1" spans="1:20" ht="21" customHeight="1">
      <c r="A1" s="45"/>
      <c r="B1" s="32" t="s">
        <v>798</v>
      </c>
      <c r="C1" s="34"/>
      <c r="D1" s="33"/>
      <c r="E1" s="34"/>
      <c r="F1" s="33"/>
      <c r="G1" s="33"/>
      <c r="H1" s="34"/>
      <c r="I1" s="34"/>
      <c r="J1" s="52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1.25" customHeight="1">
      <c r="A2" s="45"/>
      <c r="B2" s="34"/>
      <c r="C2" s="34"/>
      <c r="D2" s="33"/>
      <c r="E2" s="34"/>
      <c r="F2" s="33"/>
      <c r="G2" s="33"/>
      <c r="H2" s="34"/>
      <c r="I2" s="34"/>
      <c r="J2" s="45"/>
      <c r="K2" s="45"/>
      <c r="L2" s="45"/>
      <c r="M2" s="45"/>
      <c r="N2" s="45"/>
      <c r="O2" s="45"/>
      <c r="P2" s="45"/>
      <c r="Q2" s="45"/>
      <c r="R2" s="45"/>
      <c r="S2" s="37" t="s">
        <v>799</v>
      </c>
      <c r="T2" s="45"/>
    </row>
    <row r="3" spans="1:20" ht="12">
      <c r="A3" s="45"/>
      <c r="B3" s="38"/>
      <c r="C3" s="39"/>
      <c r="D3" s="39"/>
      <c r="E3" s="39"/>
      <c r="F3" s="40"/>
      <c r="G3" s="34"/>
      <c r="H3" s="33" t="s">
        <v>800</v>
      </c>
      <c r="I3" s="33"/>
      <c r="J3" s="39"/>
      <c r="K3" s="33"/>
      <c r="L3" s="33" t="s">
        <v>801</v>
      </c>
      <c r="M3" s="33"/>
      <c r="N3" s="39"/>
      <c r="O3" s="33"/>
      <c r="P3" s="33" t="s">
        <v>802</v>
      </c>
      <c r="Q3" s="33"/>
      <c r="R3" s="39"/>
      <c r="S3" s="39"/>
      <c r="T3" s="42"/>
    </row>
    <row r="4" spans="1:20" ht="11.25" customHeight="1">
      <c r="A4" s="45"/>
      <c r="B4" s="42" t="s">
        <v>308</v>
      </c>
      <c r="C4" s="43" t="s">
        <v>309</v>
      </c>
      <c r="D4" s="43" t="s">
        <v>310</v>
      </c>
      <c r="E4" s="43" t="s">
        <v>311</v>
      </c>
      <c r="F4" s="43"/>
      <c r="I4" s="29"/>
      <c r="J4" s="43"/>
      <c r="K4" s="29"/>
      <c r="L4" s="29"/>
      <c r="M4" s="29"/>
      <c r="N4" s="43"/>
      <c r="O4" s="29"/>
      <c r="P4" s="29"/>
      <c r="Q4" s="29"/>
      <c r="R4" s="43" t="s">
        <v>312</v>
      </c>
      <c r="S4" s="43"/>
      <c r="T4" s="42"/>
    </row>
    <row r="5" spans="1:20" ht="11.25" customHeight="1">
      <c r="A5" s="45"/>
      <c r="B5" s="42"/>
      <c r="C5" s="43"/>
      <c r="D5" s="43"/>
      <c r="E5" s="43"/>
      <c r="F5" s="43" t="s">
        <v>313</v>
      </c>
      <c r="G5" s="29" t="s">
        <v>726</v>
      </c>
      <c r="H5" s="29" t="s">
        <v>315</v>
      </c>
      <c r="I5" s="29" t="s">
        <v>317</v>
      </c>
      <c r="J5" s="43" t="s">
        <v>313</v>
      </c>
      <c r="K5" s="29" t="s">
        <v>726</v>
      </c>
      <c r="L5" s="29" t="s">
        <v>315</v>
      </c>
      <c r="M5" s="29" t="s">
        <v>317</v>
      </c>
      <c r="N5" s="43" t="s">
        <v>313</v>
      </c>
      <c r="O5" s="29" t="s">
        <v>726</v>
      </c>
      <c r="P5" s="29" t="s">
        <v>315</v>
      </c>
      <c r="Q5" s="29" t="s">
        <v>317</v>
      </c>
      <c r="R5" s="43" t="s">
        <v>317</v>
      </c>
      <c r="S5" s="43" t="s">
        <v>318</v>
      </c>
      <c r="T5" s="42"/>
    </row>
    <row r="6" spans="1:20" ht="12">
      <c r="A6" s="45">
        <v>1</v>
      </c>
      <c r="B6" s="46">
        <v>981</v>
      </c>
      <c r="C6" s="48" t="s">
        <v>803</v>
      </c>
      <c r="D6" s="47">
        <v>2</v>
      </c>
      <c r="E6" s="48" t="s">
        <v>365</v>
      </c>
      <c r="F6" s="47"/>
      <c r="G6" s="49">
        <v>3</v>
      </c>
      <c r="H6" s="50" t="s">
        <v>218</v>
      </c>
      <c r="I6" s="50">
        <v>472</v>
      </c>
      <c r="J6" s="49"/>
      <c r="K6" s="50">
        <v>5</v>
      </c>
      <c r="L6" s="50" t="s">
        <v>225</v>
      </c>
      <c r="M6" s="50">
        <v>238</v>
      </c>
      <c r="N6" s="50"/>
      <c r="O6" s="49">
        <v>1</v>
      </c>
      <c r="P6" s="50" t="s">
        <v>232</v>
      </c>
      <c r="Q6" s="50">
        <v>507</v>
      </c>
      <c r="R6" s="48">
        <f aca="true" t="shared" si="0" ref="R6:R11">IF(H6="","",I6+M6+Q6)</f>
        <v>1217</v>
      </c>
      <c r="S6" s="48">
        <f aca="true" t="shared" si="1" ref="S6:S11">IF(R6="","",RANK(R6,$R$6:$R$13))</f>
        <v>1</v>
      </c>
      <c r="T6" s="52"/>
    </row>
    <row r="7" spans="1:20" ht="12">
      <c r="A7" s="45">
        <v>2</v>
      </c>
      <c r="B7" s="46">
        <v>13</v>
      </c>
      <c r="C7" s="48" t="s">
        <v>804</v>
      </c>
      <c r="D7" s="47">
        <v>3</v>
      </c>
      <c r="E7" s="48" t="s">
        <v>324</v>
      </c>
      <c r="F7" s="47"/>
      <c r="G7" s="49">
        <v>6</v>
      </c>
      <c r="H7" s="50" t="s">
        <v>219</v>
      </c>
      <c r="I7" s="50">
        <v>490</v>
      </c>
      <c r="J7" s="49"/>
      <c r="K7" s="50">
        <v>2</v>
      </c>
      <c r="L7" s="50" t="s">
        <v>226</v>
      </c>
      <c r="M7" s="50">
        <v>351</v>
      </c>
      <c r="N7" s="50"/>
      <c r="O7" s="49">
        <v>4</v>
      </c>
      <c r="P7" s="50" t="s">
        <v>233</v>
      </c>
      <c r="Q7" s="50">
        <v>195</v>
      </c>
      <c r="R7" s="48">
        <f t="shared" si="0"/>
        <v>1036</v>
      </c>
      <c r="S7" s="48">
        <f t="shared" si="1"/>
        <v>2</v>
      </c>
      <c r="T7" s="52"/>
    </row>
    <row r="8" spans="1:20" ht="12">
      <c r="A8" s="45">
        <v>3</v>
      </c>
      <c r="B8" s="46">
        <v>834</v>
      </c>
      <c r="C8" s="48" t="s">
        <v>805</v>
      </c>
      <c r="D8" s="47">
        <v>2</v>
      </c>
      <c r="E8" s="48" t="s">
        <v>407</v>
      </c>
      <c r="F8" s="47"/>
      <c r="G8" s="49">
        <v>5</v>
      </c>
      <c r="H8" s="50" t="s">
        <v>220</v>
      </c>
      <c r="I8" s="50">
        <v>481</v>
      </c>
      <c r="J8" s="49"/>
      <c r="K8" s="50">
        <v>1</v>
      </c>
      <c r="L8" s="50" t="s">
        <v>227</v>
      </c>
      <c r="M8" s="50">
        <v>210</v>
      </c>
      <c r="N8" s="50"/>
      <c r="O8" s="49">
        <v>3</v>
      </c>
      <c r="P8" s="50" t="s">
        <v>234</v>
      </c>
      <c r="Q8" s="50">
        <v>272</v>
      </c>
      <c r="R8" s="48">
        <f t="shared" si="0"/>
        <v>963</v>
      </c>
      <c r="S8" s="48">
        <f t="shared" si="1"/>
        <v>3</v>
      </c>
      <c r="T8" s="52"/>
    </row>
    <row r="9" spans="1:20" ht="12">
      <c r="A9" s="45">
        <v>4</v>
      </c>
      <c r="B9" s="46">
        <v>980</v>
      </c>
      <c r="C9" s="48" t="s">
        <v>806</v>
      </c>
      <c r="D9" s="47">
        <v>2</v>
      </c>
      <c r="E9" s="48" t="s">
        <v>365</v>
      </c>
      <c r="F9" s="47"/>
      <c r="G9" s="49">
        <v>1</v>
      </c>
      <c r="H9" s="50" t="s">
        <v>221</v>
      </c>
      <c r="I9" s="50">
        <v>522</v>
      </c>
      <c r="J9" s="49"/>
      <c r="K9" s="50">
        <v>3</v>
      </c>
      <c r="L9" s="50" t="s">
        <v>228</v>
      </c>
      <c r="M9" s="50">
        <v>0</v>
      </c>
      <c r="N9" s="50"/>
      <c r="O9" s="49">
        <v>5</v>
      </c>
      <c r="P9" s="50" t="s">
        <v>235</v>
      </c>
      <c r="Q9" s="50">
        <v>418</v>
      </c>
      <c r="R9" s="48">
        <f t="shared" si="0"/>
        <v>940</v>
      </c>
      <c r="S9" s="48">
        <f t="shared" si="1"/>
        <v>4</v>
      </c>
      <c r="T9" s="52"/>
    </row>
    <row r="10" spans="1:20" ht="12">
      <c r="A10" s="45">
        <v>5</v>
      </c>
      <c r="B10" s="46">
        <v>118</v>
      </c>
      <c r="C10" s="48" t="s">
        <v>807</v>
      </c>
      <c r="D10" s="47">
        <v>2</v>
      </c>
      <c r="E10" s="48" t="s">
        <v>361</v>
      </c>
      <c r="F10" s="47"/>
      <c r="G10" s="49">
        <v>2</v>
      </c>
      <c r="H10" s="50" t="s">
        <v>222</v>
      </c>
      <c r="I10" s="50">
        <v>261</v>
      </c>
      <c r="J10" s="49"/>
      <c r="K10" s="50">
        <v>4</v>
      </c>
      <c r="L10" s="50" t="s">
        <v>229</v>
      </c>
      <c r="M10" s="50">
        <v>174</v>
      </c>
      <c r="N10" s="50"/>
      <c r="O10" s="49">
        <v>6</v>
      </c>
      <c r="P10" s="50" t="s">
        <v>236</v>
      </c>
      <c r="Q10" s="50">
        <v>303</v>
      </c>
      <c r="R10" s="48">
        <f t="shared" si="0"/>
        <v>738</v>
      </c>
      <c r="S10" s="48">
        <f t="shared" si="1"/>
        <v>5</v>
      </c>
      <c r="T10" s="52"/>
    </row>
    <row r="11" spans="1:20" ht="12">
      <c r="A11" s="45">
        <v>6</v>
      </c>
      <c r="B11" s="46">
        <v>121</v>
      </c>
      <c r="C11" s="48" t="s">
        <v>808</v>
      </c>
      <c r="D11" s="47">
        <v>2</v>
      </c>
      <c r="E11" s="48" t="s">
        <v>361</v>
      </c>
      <c r="F11" s="47"/>
      <c r="G11" s="49">
        <v>4</v>
      </c>
      <c r="H11" s="50" t="s">
        <v>223</v>
      </c>
      <c r="I11" s="50">
        <v>309</v>
      </c>
      <c r="J11" s="47"/>
      <c r="K11" s="50">
        <v>6</v>
      </c>
      <c r="L11" s="50" t="s">
        <v>230</v>
      </c>
      <c r="M11" s="50">
        <v>217</v>
      </c>
      <c r="N11" s="50"/>
      <c r="O11" s="49">
        <v>2</v>
      </c>
      <c r="P11" s="50" t="s">
        <v>237</v>
      </c>
      <c r="Q11" s="50">
        <v>142</v>
      </c>
      <c r="R11" s="48">
        <f t="shared" si="0"/>
        <v>668</v>
      </c>
      <c r="S11" s="48">
        <f t="shared" si="1"/>
        <v>6</v>
      </c>
      <c r="T11" s="52"/>
    </row>
    <row r="12" spans="1:20" ht="12">
      <c r="A12" s="45">
        <v>7</v>
      </c>
      <c r="B12" s="46"/>
      <c r="C12" s="48"/>
      <c r="D12" s="47"/>
      <c r="E12" s="48"/>
      <c r="F12" s="47"/>
      <c r="G12" s="49"/>
      <c r="H12" s="50"/>
      <c r="I12" s="50"/>
      <c r="J12" s="47"/>
      <c r="K12" s="50"/>
      <c r="L12" s="50"/>
      <c r="M12" s="50"/>
      <c r="N12" s="48"/>
      <c r="O12" s="49"/>
      <c r="P12" s="50"/>
      <c r="Q12" s="50"/>
      <c r="R12" s="48"/>
      <c r="S12" s="48"/>
      <c r="T12" s="52"/>
    </row>
    <row r="13" spans="1:20" ht="12">
      <c r="A13" s="45">
        <v>8</v>
      </c>
      <c r="B13" s="46"/>
      <c r="C13" s="48"/>
      <c r="D13" s="47"/>
      <c r="E13" s="48"/>
      <c r="F13" s="47"/>
      <c r="G13" s="49"/>
      <c r="H13" s="50"/>
      <c r="I13" s="50"/>
      <c r="J13" s="47"/>
      <c r="K13" s="49"/>
      <c r="L13" s="50"/>
      <c r="M13" s="50"/>
      <c r="N13" s="47"/>
      <c r="O13" s="49"/>
      <c r="P13" s="50"/>
      <c r="Q13" s="50"/>
      <c r="R13" s="48">
        <f>IF(H13="","",I13+M13+Q13)</f>
      </c>
      <c r="S13" s="48">
        <f>IF(R13="","",RANK(R13,$Q$6:$Q$13))</f>
      </c>
      <c r="T13" s="52"/>
    </row>
    <row r="14" spans="1:20" ht="12">
      <c r="A14" s="45"/>
      <c r="B14" s="34"/>
      <c r="C14" s="34"/>
      <c r="D14" s="33"/>
      <c r="E14" s="34"/>
      <c r="F14" s="33"/>
      <c r="G14" s="33"/>
      <c r="H14" s="34"/>
      <c r="I14" s="34"/>
      <c r="J14" s="34"/>
      <c r="K14" s="33"/>
      <c r="L14" s="34"/>
      <c r="M14" s="34"/>
      <c r="N14" s="33"/>
      <c r="O14" s="33"/>
      <c r="P14" s="34"/>
      <c r="Q14" s="34"/>
      <c r="R14" s="34"/>
      <c r="S14" s="34"/>
      <c r="T14" s="45"/>
    </row>
    <row r="15" spans="1:20" ht="12">
      <c r="A15" s="45"/>
      <c r="B15" s="45"/>
      <c r="C15" s="45"/>
      <c r="E15" s="45"/>
      <c r="H15" s="45"/>
      <c r="I15" s="45"/>
      <c r="J15" s="45"/>
      <c r="K15" s="29"/>
      <c r="L15" s="45"/>
      <c r="M15" s="45"/>
      <c r="N15" s="29"/>
      <c r="O15" s="29"/>
      <c r="P15" s="45"/>
      <c r="Q15" s="45"/>
      <c r="R15" s="45"/>
      <c r="S15" s="45"/>
      <c r="T15" s="45"/>
    </row>
    <row r="16" spans="1:20" ht="12">
      <c r="A16" s="45"/>
      <c r="B16" s="45"/>
      <c r="C16" s="45"/>
      <c r="E16" s="45"/>
      <c r="H16" s="45"/>
      <c r="I16" s="45"/>
      <c r="J16" s="45"/>
      <c r="K16" s="29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2">
      <c r="A17" s="45"/>
      <c r="B17" s="45"/>
      <c r="C17" s="45"/>
      <c r="E17" s="45"/>
      <c r="H17" s="45"/>
      <c r="I17" s="45"/>
      <c r="J17" s="45"/>
      <c r="K17" s="29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2">
      <c r="A18" s="45"/>
      <c r="B18" s="45"/>
      <c r="C18" s="45"/>
      <c r="E18" s="45"/>
      <c r="G18" s="45"/>
      <c r="H18" s="45"/>
      <c r="I18" s="45"/>
      <c r="J18" s="45"/>
      <c r="K18" s="29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2">
      <c r="A19" s="45"/>
      <c r="B19" s="45"/>
      <c r="C19" s="45"/>
      <c r="E19" s="45"/>
      <c r="H19" s="45"/>
      <c r="I19" s="45"/>
      <c r="J19" s="45"/>
      <c r="K19" s="29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2">
      <c r="A20" s="45"/>
      <c r="B20" s="45"/>
      <c r="C20" s="45"/>
      <c r="E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2">
      <c r="A21" s="45"/>
      <c r="B21" s="45"/>
      <c r="C21" s="45"/>
      <c r="E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2">
      <c r="A22" s="45"/>
      <c r="B22" s="45"/>
      <c r="C22" s="45"/>
      <c r="E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2">
      <c r="A23" s="45"/>
      <c r="B23" s="45"/>
      <c r="C23" s="45"/>
      <c r="E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">
      <c r="A24" s="45"/>
      <c r="B24" s="45"/>
      <c r="C24" s="45"/>
      <c r="E24" s="45"/>
      <c r="H24" s="45"/>
      <c r="I24" s="45"/>
      <c r="J24" s="45"/>
      <c r="K24" s="29"/>
      <c r="L24" s="45"/>
      <c r="M24" s="45"/>
      <c r="N24" s="45"/>
      <c r="O24" s="45"/>
      <c r="P24" s="45"/>
      <c r="Q24" s="45"/>
      <c r="R24" s="45"/>
      <c r="S24" s="45"/>
      <c r="T24" s="45"/>
    </row>
  </sheetData>
  <sheetProtection/>
  <printOptions/>
  <pageMargins left="0.4330708661417323" right="0.4330708661417323" top="0.5905511811023622" bottom="0.5905511811023622" header="590551.1811023622" footer="9055.1181102362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SheetLayoutView="100" zoomScalePageLayoutView="0" workbookViewId="0" topLeftCell="A1">
      <selection activeCell="T5" sqref="T5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9" style="0" customWidth="1"/>
    <col min="4" max="4" width="5.83203125" style="29" customWidth="1"/>
    <col min="5" max="5" width="14.83203125" style="0" customWidth="1"/>
    <col min="6" max="6" width="3.83203125" style="29" customWidth="1"/>
    <col min="7" max="7" width="5" style="29" customWidth="1"/>
    <col min="8" max="8" width="8.66015625" style="0" customWidth="1"/>
    <col min="9" max="9" width="5.83203125" style="0" customWidth="1"/>
    <col min="10" max="10" width="3.83203125" style="0" customWidth="1"/>
    <col min="11" max="11" width="5" style="0" customWidth="1"/>
    <col min="12" max="12" width="10.66015625" style="0" customWidth="1"/>
    <col min="13" max="13" width="5.83203125" style="0" customWidth="1"/>
    <col min="14" max="14" width="3.83203125" style="0" customWidth="1"/>
    <col min="15" max="15" width="4.83203125" style="0" customWidth="1"/>
    <col min="16" max="16" width="8.16015625" style="0" customWidth="1"/>
    <col min="17" max="17" width="5.83203125" style="0" customWidth="1"/>
    <col min="18" max="18" width="8" style="0" bestFit="1" customWidth="1"/>
    <col min="19" max="19" width="5.83203125" style="0" customWidth="1"/>
    <col min="20" max="20" width="3.16015625" style="0" customWidth="1"/>
    <col min="21" max="21" width="14.16015625" style="0" customWidth="1"/>
    <col min="22" max="22" width="13.66015625" style="0" customWidth="1"/>
  </cols>
  <sheetData>
    <row r="1" spans="1:21" ht="21" customHeight="1">
      <c r="A1" s="45"/>
      <c r="B1" s="32" t="s">
        <v>809</v>
      </c>
      <c r="C1" s="34"/>
      <c r="D1" s="33"/>
      <c r="E1" s="34"/>
      <c r="F1" s="33"/>
      <c r="G1" s="33"/>
      <c r="H1" s="34"/>
      <c r="I1" s="52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1.25" customHeight="1">
      <c r="A2" s="45"/>
      <c r="B2" s="34"/>
      <c r="C2" s="34"/>
      <c r="D2" s="33"/>
      <c r="E2" s="34"/>
      <c r="F2" s="33"/>
      <c r="G2" s="33"/>
      <c r="H2" s="34"/>
      <c r="I2" s="45"/>
      <c r="J2" s="45"/>
      <c r="K2" s="45"/>
      <c r="L2" s="45"/>
      <c r="M2" s="45"/>
      <c r="N2" s="45"/>
      <c r="O2" s="45"/>
      <c r="P2" s="45"/>
      <c r="Q2" s="45"/>
      <c r="R2" s="45"/>
      <c r="S2" s="37" t="s">
        <v>810</v>
      </c>
      <c r="T2" s="45"/>
      <c r="U2" s="45"/>
    </row>
    <row r="3" spans="1:21" ht="12">
      <c r="A3" s="45"/>
      <c r="B3" s="38"/>
      <c r="C3" s="39"/>
      <c r="D3" s="39"/>
      <c r="E3" s="39"/>
      <c r="F3" s="40"/>
      <c r="G3" s="34"/>
      <c r="H3" s="33" t="s">
        <v>811</v>
      </c>
      <c r="I3" s="33"/>
      <c r="J3" s="39"/>
      <c r="K3" s="33"/>
      <c r="L3" s="33" t="s">
        <v>801</v>
      </c>
      <c r="M3" s="33"/>
      <c r="N3" s="39"/>
      <c r="O3" s="33"/>
      <c r="P3" s="33" t="s">
        <v>812</v>
      </c>
      <c r="Q3" s="33"/>
      <c r="R3" s="39"/>
      <c r="S3" s="39"/>
      <c r="T3" s="42"/>
      <c r="U3" s="45"/>
    </row>
    <row r="4" spans="1:21" ht="11.25" customHeight="1">
      <c r="A4" s="45"/>
      <c r="B4" s="42" t="s">
        <v>308</v>
      </c>
      <c r="C4" s="43" t="s">
        <v>309</v>
      </c>
      <c r="D4" s="43" t="s">
        <v>310</v>
      </c>
      <c r="E4" s="43" t="s">
        <v>311</v>
      </c>
      <c r="F4" s="43"/>
      <c r="H4" s="29"/>
      <c r="I4" s="29"/>
      <c r="J4" s="43"/>
      <c r="K4" s="29"/>
      <c r="L4" s="29"/>
      <c r="M4" s="29"/>
      <c r="N4" s="43"/>
      <c r="O4" s="29"/>
      <c r="P4" s="29"/>
      <c r="Q4" s="29"/>
      <c r="R4" s="43" t="s">
        <v>312</v>
      </c>
      <c r="S4" s="43"/>
      <c r="T4" s="42"/>
      <c r="U4" s="45"/>
    </row>
    <row r="5" spans="1:21" ht="11.25" customHeight="1">
      <c r="A5" s="45"/>
      <c r="B5" s="42"/>
      <c r="C5" s="43"/>
      <c r="D5" s="43"/>
      <c r="E5" s="43"/>
      <c r="F5" s="43" t="s">
        <v>313</v>
      </c>
      <c r="G5" s="29" t="s">
        <v>726</v>
      </c>
      <c r="H5" s="29" t="s">
        <v>315</v>
      </c>
      <c r="I5" s="29" t="s">
        <v>317</v>
      </c>
      <c r="J5" s="43" t="s">
        <v>313</v>
      </c>
      <c r="K5" s="29" t="s">
        <v>726</v>
      </c>
      <c r="L5" s="29" t="s">
        <v>315</v>
      </c>
      <c r="M5" s="29" t="s">
        <v>317</v>
      </c>
      <c r="N5" s="43" t="s">
        <v>313</v>
      </c>
      <c r="O5" s="29" t="s">
        <v>726</v>
      </c>
      <c r="P5" s="29" t="s">
        <v>315</v>
      </c>
      <c r="Q5" s="29" t="s">
        <v>317</v>
      </c>
      <c r="R5" s="43" t="s">
        <v>317</v>
      </c>
      <c r="S5" s="43" t="s">
        <v>318</v>
      </c>
      <c r="T5" s="42"/>
      <c r="U5" s="45"/>
    </row>
    <row r="6" spans="1:21" ht="12">
      <c r="A6" s="45">
        <v>1</v>
      </c>
      <c r="B6" s="46">
        <v>23</v>
      </c>
      <c r="C6" s="48" t="s">
        <v>813</v>
      </c>
      <c r="D6" s="47">
        <v>2</v>
      </c>
      <c r="E6" s="48" t="s">
        <v>814</v>
      </c>
      <c r="F6" s="47"/>
      <c r="G6" s="49">
        <v>18</v>
      </c>
      <c r="H6" s="50" t="s">
        <v>251</v>
      </c>
      <c r="I6" s="50">
        <v>375</v>
      </c>
      <c r="J6" s="47"/>
      <c r="K6" s="50">
        <v>9</v>
      </c>
      <c r="L6" s="50" t="s">
        <v>259</v>
      </c>
      <c r="M6" s="50">
        <v>358</v>
      </c>
      <c r="N6" s="48"/>
      <c r="O6" s="49">
        <v>12</v>
      </c>
      <c r="P6" s="50" t="s">
        <v>268</v>
      </c>
      <c r="Q6" s="50">
        <v>764</v>
      </c>
      <c r="R6" s="48">
        <f aca="true" t="shared" si="0" ref="R6:R26">IF(H6="","",I6+M6+Q6)</f>
        <v>1497</v>
      </c>
      <c r="S6" s="48">
        <f aca="true" t="shared" si="1" ref="S6:S26">IF(R6="","",RANK(R6,$R$6:$R$30))</f>
        <v>1</v>
      </c>
      <c r="T6" s="52"/>
      <c r="U6" s="45"/>
    </row>
    <row r="7" spans="1:21" ht="12">
      <c r="A7" s="45">
        <v>2</v>
      </c>
      <c r="B7" s="46">
        <v>12</v>
      </c>
      <c r="C7" s="48" t="s">
        <v>815</v>
      </c>
      <c r="D7" s="47">
        <v>4</v>
      </c>
      <c r="E7" s="48" t="s">
        <v>816</v>
      </c>
      <c r="F7" s="47"/>
      <c r="G7" s="49">
        <v>25</v>
      </c>
      <c r="H7" s="50" t="s">
        <v>252</v>
      </c>
      <c r="I7" s="50">
        <v>655</v>
      </c>
      <c r="J7" s="47"/>
      <c r="K7" s="50">
        <v>16</v>
      </c>
      <c r="L7" s="50" t="s">
        <v>260</v>
      </c>
      <c r="M7" s="50">
        <v>481</v>
      </c>
      <c r="N7" s="48"/>
      <c r="O7" s="49">
        <v>19</v>
      </c>
      <c r="P7" s="50" t="s">
        <v>269</v>
      </c>
      <c r="Q7" s="50">
        <v>310</v>
      </c>
      <c r="R7" s="48">
        <f t="shared" si="0"/>
        <v>1446</v>
      </c>
      <c r="S7" s="48">
        <f t="shared" si="1"/>
        <v>2</v>
      </c>
      <c r="T7" s="52"/>
      <c r="U7" s="45"/>
    </row>
    <row r="8" spans="1:21" ht="12">
      <c r="A8" s="45">
        <v>3</v>
      </c>
      <c r="B8" s="46">
        <v>5</v>
      </c>
      <c r="C8" s="48" t="s">
        <v>817</v>
      </c>
      <c r="D8" s="47">
        <v>4</v>
      </c>
      <c r="E8" s="48" t="s">
        <v>816</v>
      </c>
      <c r="F8" s="47"/>
      <c r="G8" s="49">
        <v>29</v>
      </c>
      <c r="H8" s="50" t="s">
        <v>253</v>
      </c>
      <c r="I8" s="50">
        <v>523</v>
      </c>
      <c r="J8" s="47"/>
      <c r="K8" s="50">
        <v>20</v>
      </c>
      <c r="L8" s="50" t="s">
        <v>261</v>
      </c>
      <c r="M8" s="50">
        <v>519</v>
      </c>
      <c r="N8" s="48"/>
      <c r="O8" s="49">
        <v>23</v>
      </c>
      <c r="P8" s="50" t="s">
        <v>270</v>
      </c>
      <c r="Q8" s="50">
        <v>384</v>
      </c>
      <c r="R8" s="48">
        <f t="shared" si="0"/>
        <v>1426</v>
      </c>
      <c r="S8" s="48">
        <f t="shared" si="1"/>
        <v>3</v>
      </c>
      <c r="T8" s="52"/>
      <c r="U8" s="45"/>
    </row>
    <row r="9" spans="1:21" ht="12">
      <c r="A9" s="45">
        <v>4</v>
      </c>
      <c r="B9" s="46">
        <v>343</v>
      </c>
      <c r="C9" s="48" t="s">
        <v>818</v>
      </c>
      <c r="D9" s="47">
        <v>2</v>
      </c>
      <c r="E9" s="48" t="s">
        <v>480</v>
      </c>
      <c r="F9" s="47"/>
      <c r="G9" s="49">
        <v>23</v>
      </c>
      <c r="H9" s="50" t="s">
        <v>254</v>
      </c>
      <c r="I9" s="50">
        <v>426</v>
      </c>
      <c r="J9" s="47"/>
      <c r="K9" s="50">
        <v>14</v>
      </c>
      <c r="L9" s="50" t="s">
        <v>262</v>
      </c>
      <c r="M9" s="50">
        <v>422</v>
      </c>
      <c r="N9" s="48"/>
      <c r="O9" s="49">
        <v>17</v>
      </c>
      <c r="P9" s="50" t="s">
        <v>271</v>
      </c>
      <c r="Q9" s="50">
        <v>489</v>
      </c>
      <c r="R9" s="48">
        <f t="shared" si="0"/>
        <v>1337</v>
      </c>
      <c r="S9" s="48">
        <f t="shared" si="1"/>
        <v>4</v>
      </c>
      <c r="T9" s="52"/>
      <c r="U9" s="45"/>
    </row>
    <row r="10" spans="1:21" ht="12">
      <c r="A10" s="45">
        <v>5</v>
      </c>
      <c r="B10" s="46">
        <v>46</v>
      </c>
      <c r="C10" s="48" t="s">
        <v>819</v>
      </c>
      <c r="D10" s="47">
        <v>2</v>
      </c>
      <c r="E10" s="48" t="s">
        <v>485</v>
      </c>
      <c r="F10" s="47"/>
      <c r="G10" s="49">
        <v>27</v>
      </c>
      <c r="H10" s="50" t="s">
        <v>255</v>
      </c>
      <c r="I10" s="50">
        <v>478</v>
      </c>
      <c r="J10" s="47"/>
      <c r="K10" s="50">
        <v>18</v>
      </c>
      <c r="L10" s="50" t="s">
        <v>263</v>
      </c>
      <c r="M10" s="50">
        <v>461</v>
      </c>
      <c r="N10" s="48"/>
      <c r="O10" s="49">
        <v>21</v>
      </c>
      <c r="P10" s="50" t="s">
        <v>272</v>
      </c>
      <c r="Q10" s="50">
        <v>361</v>
      </c>
      <c r="R10" s="48">
        <f t="shared" si="0"/>
        <v>1300</v>
      </c>
      <c r="S10" s="48">
        <f t="shared" si="1"/>
        <v>5</v>
      </c>
      <c r="T10" s="52"/>
      <c r="U10" s="45"/>
    </row>
    <row r="11" spans="1:21" ht="12">
      <c r="A11" s="45">
        <v>6</v>
      </c>
      <c r="B11" s="46">
        <v>286</v>
      </c>
      <c r="C11" s="48" t="s">
        <v>820</v>
      </c>
      <c r="D11" s="47">
        <v>2</v>
      </c>
      <c r="E11" s="48" t="s">
        <v>541</v>
      </c>
      <c r="F11" s="47"/>
      <c r="G11" s="49">
        <v>8</v>
      </c>
      <c r="H11" s="50" t="s">
        <v>256</v>
      </c>
      <c r="I11" s="50">
        <v>416</v>
      </c>
      <c r="J11" s="47"/>
      <c r="K11" s="50">
        <v>23</v>
      </c>
      <c r="L11" s="50" t="s">
        <v>264</v>
      </c>
      <c r="M11" s="50">
        <v>311</v>
      </c>
      <c r="N11" s="48"/>
      <c r="O11" s="49">
        <v>26</v>
      </c>
      <c r="P11" s="50" t="s">
        <v>273</v>
      </c>
      <c r="Q11" s="50">
        <v>546</v>
      </c>
      <c r="R11" s="48">
        <f t="shared" si="0"/>
        <v>1273</v>
      </c>
      <c r="S11" s="48">
        <f t="shared" si="1"/>
        <v>6</v>
      </c>
      <c r="T11" s="52"/>
      <c r="U11" s="45"/>
    </row>
    <row r="12" spans="1:21" ht="12">
      <c r="A12" s="45">
        <v>7</v>
      </c>
      <c r="B12" s="46">
        <v>340</v>
      </c>
      <c r="C12" s="48" t="s">
        <v>821</v>
      </c>
      <c r="D12" s="47">
        <v>2</v>
      </c>
      <c r="E12" s="48" t="s">
        <v>480</v>
      </c>
      <c r="F12" s="47"/>
      <c r="G12" s="49">
        <v>14</v>
      </c>
      <c r="H12" s="50" t="s">
        <v>257</v>
      </c>
      <c r="I12" s="50">
        <v>430</v>
      </c>
      <c r="J12" s="47"/>
      <c r="K12" s="50">
        <v>29</v>
      </c>
      <c r="L12" s="50" t="s">
        <v>265</v>
      </c>
      <c r="M12" s="50">
        <v>457</v>
      </c>
      <c r="N12" s="48"/>
      <c r="O12" s="49">
        <v>8</v>
      </c>
      <c r="P12" s="50" t="s">
        <v>274</v>
      </c>
      <c r="Q12" s="50">
        <v>342</v>
      </c>
      <c r="R12" s="48">
        <f t="shared" si="0"/>
        <v>1229</v>
      </c>
      <c r="S12" s="48">
        <f t="shared" si="1"/>
        <v>7</v>
      </c>
      <c r="T12" s="52"/>
      <c r="U12" s="45"/>
    </row>
    <row r="13" spans="1:21" ht="12">
      <c r="A13" s="45">
        <v>8</v>
      </c>
      <c r="B13" s="46">
        <v>224</v>
      </c>
      <c r="C13" s="48" t="s">
        <v>822</v>
      </c>
      <c r="D13" s="47">
        <v>2</v>
      </c>
      <c r="E13" s="48" t="s">
        <v>487</v>
      </c>
      <c r="F13" s="47"/>
      <c r="G13" s="49">
        <v>21</v>
      </c>
      <c r="H13" s="50" t="s">
        <v>258</v>
      </c>
      <c r="I13" s="50">
        <v>494</v>
      </c>
      <c r="J13" s="47"/>
      <c r="K13" s="50">
        <v>12</v>
      </c>
      <c r="L13" s="50" t="s">
        <v>266</v>
      </c>
      <c r="M13" s="50">
        <v>414</v>
      </c>
      <c r="N13" s="48"/>
      <c r="O13" s="49">
        <v>15</v>
      </c>
      <c r="P13" s="50" t="s">
        <v>275</v>
      </c>
      <c r="Q13" s="50">
        <v>227</v>
      </c>
      <c r="R13" s="48">
        <f t="shared" si="0"/>
        <v>1135</v>
      </c>
      <c r="S13" s="48">
        <f t="shared" si="1"/>
        <v>8</v>
      </c>
      <c r="T13" s="52"/>
      <c r="U13" s="45"/>
    </row>
    <row r="14" spans="1:21" ht="12">
      <c r="A14" s="45"/>
      <c r="B14" s="46">
        <v>314</v>
      </c>
      <c r="C14" s="48" t="s">
        <v>823</v>
      </c>
      <c r="D14" s="47">
        <v>2</v>
      </c>
      <c r="E14" s="48" t="s">
        <v>824</v>
      </c>
      <c r="F14" s="47"/>
      <c r="G14" s="49">
        <v>11</v>
      </c>
      <c r="H14" s="50" t="s">
        <v>825</v>
      </c>
      <c r="I14" s="50">
        <v>453</v>
      </c>
      <c r="J14" s="47"/>
      <c r="K14" s="50">
        <v>26</v>
      </c>
      <c r="L14" s="50" t="s">
        <v>826</v>
      </c>
      <c r="M14" s="50">
        <v>394</v>
      </c>
      <c r="N14" s="48"/>
      <c r="O14" s="49">
        <v>29</v>
      </c>
      <c r="P14" s="50" t="s">
        <v>827</v>
      </c>
      <c r="Q14" s="50">
        <v>279</v>
      </c>
      <c r="R14" s="48">
        <f t="shared" si="0"/>
        <v>1126</v>
      </c>
      <c r="S14" s="48">
        <f t="shared" si="1"/>
        <v>9</v>
      </c>
      <c r="T14" s="52"/>
      <c r="U14" s="45"/>
    </row>
    <row r="15" spans="1:21" ht="12">
      <c r="A15" s="45"/>
      <c r="B15" s="46">
        <v>368</v>
      </c>
      <c r="C15" s="48" t="s">
        <v>828</v>
      </c>
      <c r="D15" s="47">
        <v>1</v>
      </c>
      <c r="E15" s="48" t="s">
        <v>487</v>
      </c>
      <c r="F15" s="47"/>
      <c r="G15" s="49">
        <v>26</v>
      </c>
      <c r="H15" s="50" t="s">
        <v>829</v>
      </c>
      <c r="I15" s="50">
        <v>373</v>
      </c>
      <c r="J15" s="47"/>
      <c r="K15" s="50">
        <v>17</v>
      </c>
      <c r="L15" s="50" t="s">
        <v>830</v>
      </c>
      <c r="M15" s="50">
        <v>256</v>
      </c>
      <c r="N15" s="48"/>
      <c r="O15" s="49">
        <v>20</v>
      </c>
      <c r="P15" s="50" t="s">
        <v>831</v>
      </c>
      <c r="Q15" s="50">
        <v>479</v>
      </c>
      <c r="R15" s="48">
        <f t="shared" si="0"/>
        <v>1108</v>
      </c>
      <c r="S15" s="48">
        <f t="shared" si="1"/>
        <v>10</v>
      </c>
      <c r="T15" s="52"/>
      <c r="U15" s="45"/>
    </row>
    <row r="16" spans="1:21" ht="12">
      <c r="A16" s="45"/>
      <c r="B16" s="46">
        <v>144</v>
      </c>
      <c r="C16" s="48" t="s">
        <v>832</v>
      </c>
      <c r="D16" s="47">
        <v>2</v>
      </c>
      <c r="E16" s="48" t="s">
        <v>511</v>
      </c>
      <c r="F16" s="47"/>
      <c r="G16" s="49">
        <v>30</v>
      </c>
      <c r="H16" s="50" t="s">
        <v>833</v>
      </c>
      <c r="I16" s="50">
        <v>380</v>
      </c>
      <c r="J16" s="47"/>
      <c r="K16" s="50">
        <v>21</v>
      </c>
      <c r="L16" s="50" t="s">
        <v>834</v>
      </c>
      <c r="M16" s="50">
        <v>358</v>
      </c>
      <c r="N16" s="48"/>
      <c r="O16" s="49">
        <v>24</v>
      </c>
      <c r="P16" s="50" t="s">
        <v>835</v>
      </c>
      <c r="Q16" s="50">
        <v>358</v>
      </c>
      <c r="R16" s="48">
        <f t="shared" si="0"/>
        <v>1096</v>
      </c>
      <c r="S16" s="48">
        <f t="shared" si="1"/>
        <v>11</v>
      </c>
      <c r="T16" s="52"/>
      <c r="U16" s="45"/>
    </row>
    <row r="17" spans="1:21" ht="12">
      <c r="A17" s="45"/>
      <c r="B17" s="46">
        <v>50</v>
      </c>
      <c r="C17" s="48" t="s">
        <v>836</v>
      </c>
      <c r="D17" s="47">
        <v>2</v>
      </c>
      <c r="E17" s="48" t="s">
        <v>837</v>
      </c>
      <c r="F17" s="47"/>
      <c r="G17" s="49">
        <v>9</v>
      </c>
      <c r="H17" s="50" t="s">
        <v>838</v>
      </c>
      <c r="I17" s="50">
        <v>343</v>
      </c>
      <c r="J17" s="47"/>
      <c r="K17" s="50">
        <v>24</v>
      </c>
      <c r="L17" s="50" t="s">
        <v>839</v>
      </c>
      <c r="M17" s="50">
        <v>262</v>
      </c>
      <c r="N17" s="48"/>
      <c r="O17" s="49">
        <v>27</v>
      </c>
      <c r="P17" s="50" t="s">
        <v>840</v>
      </c>
      <c r="Q17" s="50">
        <v>472</v>
      </c>
      <c r="R17" s="48">
        <f t="shared" si="0"/>
        <v>1077</v>
      </c>
      <c r="S17" s="48">
        <f t="shared" si="1"/>
        <v>12</v>
      </c>
      <c r="T17" s="52"/>
      <c r="U17" s="45"/>
    </row>
    <row r="18" spans="1:21" ht="12">
      <c r="A18" s="45"/>
      <c r="B18" s="46">
        <v>281</v>
      </c>
      <c r="C18" s="48" t="s">
        <v>841</v>
      </c>
      <c r="D18" s="47">
        <v>1</v>
      </c>
      <c r="E18" s="48" t="s">
        <v>781</v>
      </c>
      <c r="F18" s="47"/>
      <c r="G18" s="49">
        <v>15</v>
      </c>
      <c r="H18" s="50" t="s">
        <v>842</v>
      </c>
      <c r="I18" s="50">
        <v>338</v>
      </c>
      <c r="J18" s="47"/>
      <c r="K18" s="50">
        <v>30</v>
      </c>
      <c r="L18" s="50" t="s">
        <v>843</v>
      </c>
      <c r="M18" s="50">
        <v>347</v>
      </c>
      <c r="N18" s="48"/>
      <c r="O18" s="49">
        <v>9</v>
      </c>
      <c r="P18" s="50" t="s">
        <v>844</v>
      </c>
      <c r="Q18" s="50">
        <v>314</v>
      </c>
      <c r="R18" s="48">
        <f t="shared" si="0"/>
        <v>999</v>
      </c>
      <c r="S18" s="48">
        <f t="shared" si="1"/>
        <v>13</v>
      </c>
      <c r="T18" s="52"/>
      <c r="U18" s="45"/>
    </row>
    <row r="19" spans="1:21" ht="12">
      <c r="A19" s="45"/>
      <c r="B19" s="46">
        <v>352</v>
      </c>
      <c r="C19" s="48" t="s">
        <v>845</v>
      </c>
      <c r="D19" s="47">
        <v>1</v>
      </c>
      <c r="E19" s="48" t="s">
        <v>480</v>
      </c>
      <c r="F19" s="47"/>
      <c r="G19" s="49">
        <v>16</v>
      </c>
      <c r="H19" s="50" t="s">
        <v>846</v>
      </c>
      <c r="I19" s="50">
        <v>313</v>
      </c>
      <c r="J19" s="47"/>
      <c r="K19" s="50">
        <v>7</v>
      </c>
      <c r="L19" s="50" t="s">
        <v>847</v>
      </c>
      <c r="M19" s="50">
        <v>350</v>
      </c>
      <c r="N19" s="48"/>
      <c r="O19" s="49">
        <v>10</v>
      </c>
      <c r="P19" s="50" t="s">
        <v>848</v>
      </c>
      <c r="Q19" s="50">
        <v>302</v>
      </c>
      <c r="R19" s="48">
        <f t="shared" si="0"/>
        <v>965</v>
      </c>
      <c r="S19" s="48">
        <f t="shared" si="1"/>
        <v>14</v>
      </c>
      <c r="T19" s="52"/>
      <c r="U19" s="45"/>
    </row>
    <row r="20" spans="1:21" ht="12">
      <c r="A20" s="45"/>
      <c r="B20" s="46">
        <v>196</v>
      </c>
      <c r="C20" s="48" t="s">
        <v>849</v>
      </c>
      <c r="D20" s="47">
        <v>2</v>
      </c>
      <c r="E20" s="48" t="s">
        <v>796</v>
      </c>
      <c r="F20" s="47"/>
      <c r="G20" s="49">
        <v>19</v>
      </c>
      <c r="H20" s="50" t="s">
        <v>222</v>
      </c>
      <c r="I20" s="50">
        <v>261</v>
      </c>
      <c r="J20" s="47"/>
      <c r="K20" s="50">
        <v>10</v>
      </c>
      <c r="L20" s="50" t="s">
        <v>850</v>
      </c>
      <c r="M20" s="50">
        <v>277</v>
      </c>
      <c r="N20" s="48"/>
      <c r="O20" s="49">
        <v>13</v>
      </c>
      <c r="P20" s="50" t="s">
        <v>851</v>
      </c>
      <c r="Q20" s="50">
        <v>380</v>
      </c>
      <c r="R20" s="48">
        <f t="shared" si="0"/>
        <v>918</v>
      </c>
      <c r="S20" s="48">
        <f t="shared" si="1"/>
        <v>15</v>
      </c>
      <c r="T20" s="52"/>
      <c r="U20" s="45"/>
    </row>
    <row r="21" spans="1:21" ht="12">
      <c r="A21" s="45"/>
      <c r="B21" s="46">
        <v>341</v>
      </c>
      <c r="C21" s="48" t="s">
        <v>852</v>
      </c>
      <c r="D21" s="47">
        <v>2</v>
      </c>
      <c r="E21" s="48" t="s">
        <v>480</v>
      </c>
      <c r="F21" s="47"/>
      <c r="G21" s="49">
        <v>7</v>
      </c>
      <c r="H21" s="50" t="s">
        <v>853</v>
      </c>
      <c r="I21" s="50">
        <v>312</v>
      </c>
      <c r="J21" s="47"/>
      <c r="K21" s="50">
        <v>22</v>
      </c>
      <c r="L21" s="50" t="s">
        <v>854</v>
      </c>
      <c r="M21" s="50">
        <v>171</v>
      </c>
      <c r="N21" s="48"/>
      <c r="O21" s="49">
        <v>25</v>
      </c>
      <c r="P21" s="50" t="s">
        <v>855</v>
      </c>
      <c r="Q21" s="50">
        <v>397</v>
      </c>
      <c r="R21" s="48">
        <f t="shared" si="0"/>
        <v>880</v>
      </c>
      <c r="S21" s="48">
        <f t="shared" si="1"/>
        <v>16</v>
      </c>
      <c r="T21" s="52"/>
      <c r="U21" s="45"/>
    </row>
    <row r="22" spans="1:21" ht="12">
      <c r="A22" s="45"/>
      <c r="B22" s="46">
        <v>280</v>
      </c>
      <c r="C22" s="48" t="s">
        <v>856</v>
      </c>
      <c r="D22" s="47">
        <v>1</v>
      </c>
      <c r="E22" s="48" t="s">
        <v>781</v>
      </c>
      <c r="F22" s="47"/>
      <c r="G22" s="49">
        <v>13</v>
      </c>
      <c r="H22" s="50" t="s">
        <v>857</v>
      </c>
      <c r="I22" s="50">
        <v>354</v>
      </c>
      <c r="J22" s="47"/>
      <c r="K22" s="50">
        <v>28</v>
      </c>
      <c r="L22" s="50" t="s">
        <v>858</v>
      </c>
      <c r="M22" s="50">
        <v>160</v>
      </c>
      <c r="N22" s="48"/>
      <c r="O22" s="49">
        <v>7</v>
      </c>
      <c r="P22" s="50" t="s">
        <v>859</v>
      </c>
      <c r="Q22" s="50">
        <v>346</v>
      </c>
      <c r="R22" s="48">
        <f t="shared" si="0"/>
        <v>860</v>
      </c>
      <c r="S22" s="48">
        <f t="shared" si="1"/>
        <v>17</v>
      </c>
      <c r="T22" s="52"/>
      <c r="U22" s="45"/>
    </row>
    <row r="23" spans="1:21" ht="12">
      <c r="A23" s="45"/>
      <c r="B23" s="46">
        <v>277</v>
      </c>
      <c r="C23" s="48" t="s">
        <v>860</v>
      </c>
      <c r="D23" s="47">
        <v>2</v>
      </c>
      <c r="E23" s="48" t="s">
        <v>781</v>
      </c>
      <c r="F23" s="47"/>
      <c r="G23" s="49">
        <v>28</v>
      </c>
      <c r="H23" s="50" t="s">
        <v>861</v>
      </c>
      <c r="I23" s="50">
        <v>325</v>
      </c>
      <c r="J23" s="47"/>
      <c r="K23" s="50">
        <v>19</v>
      </c>
      <c r="L23" s="50" t="s">
        <v>862</v>
      </c>
      <c r="M23" s="50">
        <v>224</v>
      </c>
      <c r="N23" s="48"/>
      <c r="O23" s="49">
        <v>22</v>
      </c>
      <c r="P23" s="50" t="s">
        <v>863</v>
      </c>
      <c r="Q23" s="50">
        <v>213</v>
      </c>
      <c r="R23" s="48">
        <f t="shared" si="0"/>
        <v>762</v>
      </c>
      <c r="S23" s="48">
        <f t="shared" si="1"/>
        <v>18</v>
      </c>
      <c r="T23" s="52"/>
      <c r="U23" s="45"/>
    </row>
    <row r="24" spans="1:21" ht="12">
      <c r="A24" s="45"/>
      <c r="B24" s="46">
        <v>279</v>
      </c>
      <c r="C24" s="48" t="s">
        <v>864</v>
      </c>
      <c r="D24" s="47">
        <v>1</v>
      </c>
      <c r="E24" s="48" t="s">
        <v>781</v>
      </c>
      <c r="F24" s="47"/>
      <c r="G24" s="49">
        <v>17</v>
      </c>
      <c r="H24" s="50" t="s">
        <v>865</v>
      </c>
      <c r="I24" s="50">
        <v>295</v>
      </c>
      <c r="J24" s="47"/>
      <c r="K24" s="50">
        <v>8</v>
      </c>
      <c r="L24" s="50" t="s">
        <v>866</v>
      </c>
      <c r="M24" s="50">
        <v>149</v>
      </c>
      <c r="N24" s="48"/>
      <c r="O24" s="49">
        <v>11</v>
      </c>
      <c r="P24" s="50" t="s">
        <v>867</v>
      </c>
      <c r="Q24" s="50">
        <v>195</v>
      </c>
      <c r="R24" s="48">
        <f t="shared" si="0"/>
        <v>639</v>
      </c>
      <c r="S24" s="48">
        <f t="shared" si="1"/>
        <v>19</v>
      </c>
      <c r="T24" s="52"/>
      <c r="U24" s="45"/>
    </row>
    <row r="25" spans="1:21" ht="12">
      <c r="A25" s="45"/>
      <c r="B25" s="46">
        <v>308</v>
      </c>
      <c r="C25" s="48" t="s">
        <v>868</v>
      </c>
      <c r="D25" s="47">
        <v>2</v>
      </c>
      <c r="E25" s="48" t="s">
        <v>536</v>
      </c>
      <c r="F25" s="47"/>
      <c r="G25" s="49">
        <v>12</v>
      </c>
      <c r="H25" s="50" t="s">
        <v>869</v>
      </c>
      <c r="I25" s="50">
        <v>326</v>
      </c>
      <c r="J25" s="47"/>
      <c r="K25" s="50">
        <v>27</v>
      </c>
      <c r="L25" s="50" t="s">
        <v>228</v>
      </c>
      <c r="M25" s="50">
        <v>0</v>
      </c>
      <c r="N25" s="48"/>
      <c r="O25" s="49">
        <v>30</v>
      </c>
      <c r="P25" s="50" t="s">
        <v>870</v>
      </c>
      <c r="Q25" s="50">
        <v>273</v>
      </c>
      <c r="R25" s="48">
        <f t="shared" si="0"/>
        <v>599</v>
      </c>
      <c r="S25" s="48">
        <f t="shared" si="1"/>
        <v>20</v>
      </c>
      <c r="T25" s="52"/>
      <c r="U25" s="45"/>
    </row>
    <row r="26" spans="1:21" ht="12">
      <c r="A26" s="45"/>
      <c r="B26" s="46">
        <v>278</v>
      </c>
      <c r="C26" s="48" t="s">
        <v>871</v>
      </c>
      <c r="D26" s="47">
        <v>2</v>
      </c>
      <c r="E26" s="48" t="s">
        <v>781</v>
      </c>
      <c r="F26" s="47"/>
      <c r="G26" s="49">
        <v>20</v>
      </c>
      <c r="H26" s="50" t="s">
        <v>872</v>
      </c>
      <c r="I26" s="50">
        <v>241</v>
      </c>
      <c r="J26" s="47"/>
      <c r="K26" s="50">
        <v>11</v>
      </c>
      <c r="L26" s="50" t="s">
        <v>873</v>
      </c>
      <c r="M26" s="50">
        <v>163</v>
      </c>
      <c r="N26" s="48"/>
      <c r="O26" s="49">
        <v>14</v>
      </c>
      <c r="P26" s="50" t="s">
        <v>874</v>
      </c>
      <c r="Q26" s="50">
        <v>148</v>
      </c>
      <c r="R26" s="48">
        <f t="shared" si="0"/>
        <v>552</v>
      </c>
      <c r="S26" s="48">
        <f t="shared" si="1"/>
        <v>21</v>
      </c>
      <c r="T26" s="52"/>
      <c r="U26" s="45"/>
    </row>
    <row r="27" spans="1:21" ht="12">
      <c r="A27" s="45"/>
      <c r="B27" s="46">
        <v>266</v>
      </c>
      <c r="C27" s="48" t="s">
        <v>875</v>
      </c>
      <c r="D27" s="47">
        <v>2</v>
      </c>
      <c r="E27" s="48" t="s">
        <v>549</v>
      </c>
      <c r="F27" s="47"/>
      <c r="G27" s="49">
        <v>22</v>
      </c>
      <c r="H27" s="50" t="s">
        <v>876</v>
      </c>
      <c r="I27" s="50">
        <v>377</v>
      </c>
      <c r="J27" s="47"/>
      <c r="K27" s="50">
        <v>13</v>
      </c>
      <c r="L27" s="50" t="s">
        <v>877</v>
      </c>
      <c r="M27" s="50">
        <v>355</v>
      </c>
      <c r="N27" s="48"/>
      <c r="O27" s="49">
        <v>16</v>
      </c>
      <c r="P27" s="50" t="s">
        <v>466</v>
      </c>
      <c r="Q27" s="50"/>
      <c r="R27" s="48"/>
      <c r="S27" s="48"/>
      <c r="T27" s="52"/>
      <c r="U27" s="45"/>
    </row>
    <row r="28" spans="1:21" ht="12">
      <c r="A28" s="45"/>
      <c r="B28" s="46">
        <v>265</v>
      </c>
      <c r="C28" s="48" t="s">
        <v>878</v>
      </c>
      <c r="D28" s="47">
        <v>2</v>
      </c>
      <c r="E28" s="48" t="s">
        <v>549</v>
      </c>
      <c r="F28" s="47"/>
      <c r="G28" s="49">
        <v>24</v>
      </c>
      <c r="H28" s="50" t="s">
        <v>879</v>
      </c>
      <c r="I28" s="50">
        <v>333</v>
      </c>
      <c r="J28" s="47"/>
      <c r="K28" s="50">
        <v>15</v>
      </c>
      <c r="L28" s="50" t="s">
        <v>880</v>
      </c>
      <c r="M28" s="50">
        <v>363</v>
      </c>
      <c r="N28" s="48"/>
      <c r="O28" s="49">
        <v>18</v>
      </c>
      <c r="P28" s="50" t="s">
        <v>466</v>
      </c>
      <c r="Q28" s="50"/>
      <c r="R28" s="48"/>
      <c r="S28" s="48"/>
      <c r="T28" s="52"/>
      <c r="U28" s="45"/>
    </row>
    <row r="29" spans="1:21" ht="12">
      <c r="A29" s="45"/>
      <c r="B29" s="46">
        <v>353</v>
      </c>
      <c r="C29" s="48" t="s">
        <v>881</v>
      </c>
      <c r="D29" s="47">
        <v>1</v>
      </c>
      <c r="E29" s="48" t="s">
        <v>480</v>
      </c>
      <c r="F29" s="47"/>
      <c r="G29" s="49">
        <v>10</v>
      </c>
      <c r="H29" s="50" t="s">
        <v>466</v>
      </c>
      <c r="I29" s="50"/>
      <c r="J29" s="47"/>
      <c r="K29" s="50">
        <v>25</v>
      </c>
      <c r="L29" s="50" t="s">
        <v>466</v>
      </c>
      <c r="M29" s="50"/>
      <c r="N29" s="48"/>
      <c r="O29" s="49">
        <v>28</v>
      </c>
      <c r="P29" s="50" t="s">
        <v>466</v>
      </c>
      <c r="Q29" s="50"/>
      <c r="R29" s="48"/>
      <c r="S29" s="48">
        <f>IF(R29="","",RANK(R29,$R$6:$R$30))</f>
      </c>
      <c r="T29" s="52"/>
      <c r="U29" s="45"/>
    </row>
    <row r="30" spans="1:21" ht="12">
      <c r="A30" s="45"/>
      <c r="B30" s="46"/>
      <c r="C30" s="48"/>
      <c r="D30" s="47"/>
      <c r="E30" s="48"/>
      <c r="F30" s="47"/>
      <c r="G30" s="49"/>
      <c r="H30" s="50"/>
      <c r="I30" s="50"/>
      <c r="J30" s="47"/>
      <c r="K30" s="49"/>
      <c r="L30" s="50"/>
      <c r="M30" s="50"/>
      <c r="N30" s="47"/>
      <c r="O30" s="49"/>
      <c r="P30" s="50"/>
      <c r="Q30" s="50"/>
      <c r="R30" s="48">
        <f>IF(H30="","",I30+M30+Q30)</f>
      </c>
      <c r="S30" s="48">
        <f>IF(R30="","",RANK(R30,$Q$6:$Q$30))</f>
      </c>
      <c r="T30" s="52"/>
      <c r="U30" s="45"/>
    </row>
    <row r="31" spans="1:21" ht="15" customHeight="1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45"/>
      <c r="U31" s="45"/>
    </row>
    <row r="32" spans="1:21" ht="1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29"/>
      <c r="L32" s="45"/>
      <c r="M32" s="45"/>
      <c r="N32" s="29"/>
      <c r="O32" s="29"/>
      <c r="P32" s="45"/>
      <c r="Q32" s="45"/>
      <c r="R32" s="45"/>
      <c r="S32" s="45"/>
      <c r="T32" s="45"/>
      <c r="U32" s="45"/>
    </row>
    <row r="33" spans="1:21" ht="1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29"/>
      <c r="L33" s="45"/>
      <c r="M33" s="45"/>
      <c r="N33" s="29"/>
      <c r="O33" s="29"/>
      <c r="P33" s="45"/>
      <c r="Q33" s="45"/>
      <c r="R33" s="45"/>
      <c r="S33" s="45"/>
      <c r="T33" s="45"/>
      <c r="U33" s="45"/>
    </row>
    <row r="34" spans="1:21" ht="1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29"/>
      <c r="L34" s="45"/>
      <c r="M34" s="45"/>
      <c r="N34" s="45"/>
      <c r="O34" s="45"/>
      <c r="P34" s="45"/>
      <c r="Q34" s="45"/>
      <c r="R34" s="45"/>
      <c r="S34" s="45"/>
      <c r="T34" s="45"/>
      <c r="U34" s="45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F:\小松ﾌｪｽ\11-2\結果\女記録元ﾌｪｽ6-2.jsd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IRK</cp:lastModifiedBy>
  <dcterms:created xsi:type="dcterms:W3CDTF">2011-10-30T09:25:49Z</dcterms:created>
  <dcterms:modified xsi:type="dcterms:W3CDTF">2011-11-08T03:37:21Z</dcterms:modified>
  <cp:category/>
  <cp:version/>
  <cp:contentType/>
  <cp:contentStatus/>
  <cp:revision>134</cp:revision>
</cp:coreProperties>
</file>