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75" activeTab="0"/>
  </bookViews>
  <sheets>
    <sheet name="記録用紙" sheetId="1" r:id="rId1"/>
    <sheet name="M-SSD" sheetId="2" r:id="rId2"/>
    <sheet name="M-ST" sheetId="3" r:id="rId3"/>
    <sheet name="M-MDD" sheetId="4" r:id="rId4"/>
    <sheet name="M-HD" sheetId="5" r:id="rId5"/>
    <sheet name="M-JD" sheetId="6" r:id="rId6"/>
    <sheet name="M-JT" sheetId="7" r:id="rId7"/>
    <sheet name="M-YTT" sheetId="8" r:id="rId8"/>
    <sheet name="M-JTT" sheetId="9" r:id="rId9"/>
    <sheet name="M-TT" sheetId="10" r:id="rId10"/>
    <sheet name="SWR" sheetId="11" r:id="rId11"/>
    <sheet name="cond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<sst xmlns="http://schemas.openxmlformats.org/spreadsheetml/2006/main" count="2674" uniqueCount="1420">
  <si>
    <t>第６回小松市陸上競技フェスティバル（混成競技）</t>
  </si>
  <si>
    <t>男子の部</t>
  </si>
  <si>
    <t>種　　目</t>
  </si>
  <si>
    <t>位</t>
  </si>
  <si>
    <t>記　録</t>
  </si>
  <si>
    <t>氏　名</t>
  </si>
  <si>
    <t>所　属</t>
  </si>
  <si>
    <t>ｼｮｰﾄｽﾌﾟﾘﾝﾄD</t>
  </si>
  <si>
    <t>木下　　貢輔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</si>
  <si>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丸 </t>
    </r>
    <r>
      <rPr>
        <sz val="7.05"/>
        <rFont val="ＭＳ 明朝"/>
        <family val="1"/>
      </rPr>
      <t xml:space="preserve">内 </t>
    </r>
    <r>
      <rPr>
        <sz val="7.05"/>
        <rFont val="ＭＳ 明朝"/>
        <family val="1"/>
      </rPr>
      <t>中</t>
    </r>
  </si>
  <si>
    <t>岡田　　侑樹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</si>
  <si>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金沢</t>
    </r>
    <r>
      <rPr>
        <sz val="7.05"/>
        <rFont val="ＭＳ 明朝"/>
        <family val="1"/>
      </rPr>
      <t>錦丘</t>
    </r>
    <r>
      <rPr>
        <sz val="7.05"/>
        <rFont val="ＭＳ 明朝"/>
        <family val="1"/>
      </rPr>
      <t>中</t>
    </r>
  </si>
  <si>
    <t>中西　　　巧 3</t>
  </si>
  <si>
    <t>山口　　柊汰 3</t>
  </si>
  <si>
    <t>井坂　　瞭汰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</si>
  <si>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松 </t>
    </r>
    <r>
      <rPr>
        <sz val="7.05"/>
        <rFont val="ＭＳ 明朝"/>
        <family val="1"/>
      </rPr>
      <t xml:space="preserve">任 </t>
    </r>
    <r>
      <rPr>
        <sz val="7.05"/>
        <rFont val="ＭＳ 明朝"/>
        <family val="1"/>
      </rPr>
      <t>中</t>
    </r>
  </si>
  <si>
    <t>五十嵐　健太 3</t>
  </si>
  <si>
    <t>尾上　　夕馬 2</t>
  </si>
  <si>
    <t>上坂　　拓実 2</t>
  </si>
  <si>
    <t>100m</t>
  </si>
  <si>
    <t>12"06</t>
  </si>
  <si>
    <t>12"03</t>
  </si>
  <si>
    <t>12"01</t>
  </si>
  <si>
    <t>12"20</t>
  </si>
  <si>
    <t>12"27</t>
  </si>
  <si>
    <t>12"37</t>
  </si>
  <si>
    <t>12"65</t>
  </si>
  <si>
    <t>12"91</t>
  </si>
  <si>
    <t>200m</t>
  </si>
  <si>
    <t>24"39</t>
  </si>
  <si>
    <t>24"56</t>
  </si>
  <si>
    <t>24"66</t>
  </si>
  <si>
    <t>25"23</t>
  </si>
  <si>
    <t>25"12</t>
  </si>
  <si>
    <t>25"28</t>
  </si>
  <si>
    <t>25"87</t>
  </si>
  <si>
    <t>25"83</t>
  </si>
  <si>
    <t>ｽﾌﾟﾘﾝﾄT</t>
  </si>
  <si>
    <t>西村　　定喜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</si>
  <si>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星 </t>
    </r>
    <r>
      <rPr>
        <sz val="7.05"/>
        <rFont val="ＭＳ 明朝"/>
        <family val="1"/>
      </rPr>
      <t xml:space="preserve">稜 </t>
    </r>
    <r>
      <rPr>
        <sz val="7.05"/>
        <rFont val="ＭＳ 明朝"/>
        <family val="1"/>
      </rPr>
      <t>高</t>
    </r>
  </si>
  <si>
    <t>西本　　夏樹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</si>
  <si>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金星稜大</t>
    </r>
  </si>
  <si>
    <t>村中　　穂高 4</t>
  </si>
  <si>
    <t>手塚　　翔太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</si>
  <si>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金星</t>
    </r>
    <r>
      <rPr>
        <sz val="7.05"/>
        <rFont val="ＭＳ 明朝"/>
        <family val="1"/>
      </rPr>
      <t>稜大</t>
    </r>
  </si>
  <si>
    <t>管野　　大輔 1</t>
  </si>
  <si>
    <t>加藤　　綾一 1</t>
  </si>
  <si>
    <t>蔦　　　航希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</si>
  <si>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小松商高</t>
    </r>
  </si>
  <si>
    <t>八代　　　将 2</t>
  </si>
  <si>
    <r>
      <rPr>
        <sz val="7.05"/>
        <rFont val="ＭＳ 明朝"/>
        <family val="1"/>
      </rPr>
      <t>富山･</t>
    </r>
    <r>
      <rPr>
        <sz val="7.05"/>
        <rFont val="ＭＳ 明朝"/>
        <family val="1"/>
      </rPr>
      <t>富 山 大</t>
    </r>
  </si>
  <si>
    <t>10"98</t>
  </si>
  <si>
    <r>
      <t>G</t>
    </r>
    <r>
      <rPr>
        <sz val="7.05"/>
        <rFont val="ＭＳ 明朝"/>
        <family val="1"/>
      </rPr>
      <t>R</t>
    </r>
  </si>
  <si>
    <t>11"09</t>
  </si>
  <si>
    <t>10"96</t>
  </si>
  <si>
    <t>11"24</t>
  </si>
  <si>
    <t>11"05</t>
  </si>
  <si>
    <t>11"10</t>
  </si>
  <si>
    <t>11"21</t>
  </si>
  <si>
    <t>21"82</t>
  </si>
  <si>
    <t>22"28</t>
  </si>
  <si>
    <t>22"14</t>
  </si>
  <si>
    <t>22"53</t>
  </si>
  <si>
    <t>22"03</t>
  </si>
  <si>
    <t>22"49</t>
  </si>
  <si>
    <t>22"82</t>
  </si>
  <si>
    <t>22"93</t>
  </si>
  <si>
    <t>400m</t>
  </si>
  <si>
    <t>48"67</t>
  </si>
  <si>
    <t>49"07</t>
  </si>
  <si>
    <t>51"05</t>
  </si>
  <si>
    <t>49"49</t>
  </si>
  <si>
    <t>52"27</t>
  </si>
  <si>
    <t>51"52</t>
  </si>
  <si>
    <t>51"50</t>
  </si>
  <si>
    <t>51"67</t>
  </si>
  <si>
    <t>ﾐﾄﾞﾙﾃﾞｨｽﾀﾝｽD</t>
  </si>
  <si>
    <t xml:space="preserve">岡崎　　浩樹 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</si>
  <si>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石川</t>
    </r>
    <r>
      <rPr>
        <sz val="7.05"/>
        <rFont val="ＭＳ 明朝"/>
        <family val="1"/>
      </rPr>
      <t>陸協</t>
    </r>
  </si>
  <si>
    <t>菅本　　悦也 3</t>
  </si>
  <si>
    <t>百々　　恒介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</si>
  <si>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金 </t>
    </r>
    <r>
      <rPr>
        <sz val="7.05"/>
        <rFont val="ＭＳ 明朝"/>
        <family val="1"/>
      </rPr>
      <t xml:space="preserve">沢 </t>
    </r>
    <r>
      <rPr>
        <sz val="7.05"/>
        <rFont val="ＭＳ 明朝"/>
        <family val="1"/>
      </rPr>
      <t>大</t>
    </r>
  </si>
  <si>
    <t>加藤　　翔平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</si>
  <si>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金沢工大</t>
    </r>
  </si>
  <si>
    <t>瀬川　　亮太 3</t>
  </si>
  <si>
    <r>
      <rPr>
        <sz val="7.05"/>
        <rFont val="ＭＳ 明朝"/>
        <family val="1"/>
      </rPr>
      <t>富山･</t>
    </r>
    <r>
      <rPr>
        <sz val="7.05"/>
        <rFont val="ＭＳ 明朝"/>
        <family val="1"/>
      </rPr>
      <t xml:space="preserve">富 </t>
    </r>
    <r>
      <rPr>
        <sz val="7.05"/>
        <rFont val="ＭＳ 明朝"/>
        <family val="1"/>
      </rPr>
      <t xml:space="preserve">山 </t>
    </r>
    <r>
      <rPr>
        <sz val="7.05"/>
        <rFont val="ＭＳ 明朝"/>
        <family val="1"/>
      </rPr>
      <t>大</t>
    </r>
  </si>
  <si>
    <t>佐藤　　　英 3</t>
  </si>
  <si>
    <t>田中　　悠幹 1</t>
  </si>
  <si>
    <r>
      <rPr>
        <sz val="7.05"/>
        <rFont val="ＭＳ 明朝"/>
        <family val="1"/>
      </rPr>
      <t>鳥取･</t>
    </r>
    <r>
      <rPr>
        <sz val="7.05"/>
        <rFont val="ＭＳ 明朝"/>
        <family val="1"/>
      </rPr>
      <t>金沢</t>
    </r>
    <r>
      <rPr>
        <sz val="7.05"/>
        <rFont val="ＭＳ 明朝"/>
        <family val="1"/>
      </rPr>
      <t>工大</t>
    </r>
  </si>
  <si>
    <t>山下　　惠大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</si>
  <si>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寺 </t>
    </r>
    <r>
      <rPr>
        <sz val="7.05"/>
        <rFont val="ＭＳ 明朝"/>
        <family val="1"/>
      </rPr>
      <t xml:space="preserve">井 </t>
    </r>
    <r>
      <rPr>
        <sz val="7.05"/>
        <rFont val="ＭＳ 明朝"/>
        <family val="1"/>
      </rPr>
      <t>中</t>
    </r>
  </si>
  <si>
    <t>800m</t>
  </si>
  <si>
    <t>1'58"87</t>
  </si>
  <si>
    <t>2'03"96</t>
  </si>
  <si>
    <t>2'03"83</t>
  </si>
  <si>
    <t>2'00"14</t>
  </si>
  <si>
    <t>2'05"45</t>
  </si>
  <si>
    <t>2'06"45</t>
  </si>
  <si>
    <t>2'11"25</t>
  </si>
  <si>
    <t>2'12"84</t>
  </si>
  <si>
    <t>1500m</t>
  </si>
  <si>
    <t>4'07"69</t>
  </si>
  <si>
    <t>4'19"90</t>
  </si>
  <si>
    <t>4'20"25</t>
  </si>
  <si>
    <t>4'35"81</t>
  </si>
  <si>
    <t>4'23"75</t>
  </si>
  <si>
    <t>4'28"64</t>
  </si>
  <si>
    <t>4'20"03</t>
  </si>
  <si>
    <t>4'31"65</t>
  </si>
  <si>
    <t>ﾊｰﾄﾞﾙD</t>
  </si>
  <si>
    <t>河合　　智史 3</t>
  </si>
  <si>
    <t>福本　　洋輔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</si>
  <si>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羽咋</t>
    </r>
    <r>
      <rPr>
        <sz val="7.05"/>
        <rFont val="ＭＳ 明朝"/>
        <family val="1"/>
      </rPr>
      <t>工高</t>
    </r>
  </si>
  <si>
    <t>林　　　力也 1</t>
  </si>
  <si>
    <t>村上　　知也 3</t>
  </si>
  <si>
    <t>保田　　樹輝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</si>
  <si>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泉 丘 高</t>
    </r>
  </si>
  <si>
    <t>山本　　巧哉 1</t>
  </si>
  <si>
    <t>北方　　星悟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</si>
  <si>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鶴 来 高</t>
    </r>
  </si>
  <si>
    <t>野川　　将弘 1</t>
  </si>
  <si>
    <t>110mH</t>
  </si>
  <si>
    <t>16"28</t>
  </si>
  <si>
    <t>+0.4</t>
  </si>
  <si>
    <t>15"83</t>
  </si>
  <si>
    <t>16"26</t>
  </si>
  <si>
    <t>+0.9</t>
  </si>
  <si>
    <t>16"12</t>
  </si>
  <si>
    <t>17"86</t>
  </si>
  <si>
    <t>19"32</t>
  </si>
  <si>
    <t>18"59</t>
  </si>
  <si>
    <t>19"49</t>
  </si>
  <si>
    <t>400mH</t>
  </si>
  <si>
    <t>56"38</t>
  </si>
  <si>
    <t>59"79</t>
  </si>
  <si>
    <t>58"71</t>
  </si>
  <si>
    <t>1'00"15</t>
  </si>
  <si>
    <t>1'06"03</t>
  </si>
  <si>
    <t>1'03"00</t>
  </si>
  <si>
    <t>1'05"38</t>
  </si>
  <si>
    <t>1'02"91</t>
  </si>
  <si>
    <t>跳躍ﾃﾞｭｱｽﾛﾝ</t>
  </si>
  <si>
    <t>木下　　秀明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</si>
  <si>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芦 </t>
    </r>
    <r>
      <rPr>
        <sz val="7.05"/>
        <rFont val="ＭＳ 明朝"/>
        <family val="1"/>
      </rPr>
      <t xml:space="preserve">城 </t>
    </r>
    <r>
      <rPr>
        <sz val="7.05"/>
        <rFont val="ＭＳ 明朝"/>
        <family val="1"/>
      </rPr>
      <t>中</t>
    </r>
  </si>
  <si>
    <t>山岸　　　律 2</t>
  </si>
  <si>
    <r>
      <rPr>
        <sz val="7.05"/>
        <rFont val="ＭＳ 明朝"/>
        <family val="1"/>
      </rPr>
      <t>福井・</t>
    </r>
    <r>
      <rPr>
        <sz val="7.05"/>
        <rFont val="ＭＳ 明朝"/>
        <family val="1"/>
      </rPr>
      <t xml:space="preserve">足 </t>
    </r>
    <r>
      <rPr>
        <sz val="7.05"/>
        <rFont val="ＭＳ 明朝"/>
        <family val="1"/>
      </rPr>
      <t xml:space="preserve">羽 </t>
    </r>
    <r>
      <rPr>
        <sz val="7.05"/>
        <rFont val="ＭＳ 明朝"/>
        <family val="1"/>
      </rPr>
      <t>中</t>
    </r>
  </si>
  <si>
    <t>濱　　　直志 2</t>
  </si>
  <si>
    <t>林　　　竜弘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</si>
  <si>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板 </t>
    </r>
    <r>
      <rPr>
        <sz val="7.05"/>
        <rFont val="ＭＳ 明朝"/>
        <family val="1"/>
      </rPr>
      <t xml:space="preserve">津 </t>
    </r>
    <r>
      <rPr>
        <sz val="7.05"/>
        <rFont val="ＭＳ 明朝"/>
        <family val="1"/>
      </rPr>
      <t>中</t>
    </r>
  </si>
  <si>
    <t>池田　　達哉 1</t>
  </si>
  <si>
    <t>木下　　直樹 1</t>
  </si>
  <si>
    <t>中野　　秀星 1</t>
  </si>
  <si>
    <t>村井　　亮太 1</t>
  </si>
  <si>
    <t>LJ</t>
  </si>
  <si>
    <t>5m94</t>
  </si>
  <si>
    <t>GR</t>
  </si>
  <si>
    <t>5m08</t>
  </si>
  <si>
    <t>5m22</t>
  </si>
  <si>
    <t>4m47</t>
  </si>
  <si>
    <t>4m19</t>
  </si>
  <si>
    <t>4m38</t>
  </si>
  <si>
    <t>4m25</t>
  </si>
  <si>
    <t>HJ</t>
  </si>
  <si>
    <t>1m85</t>
  </si>
  <si>
    <t>1m50</t>
  </si>
  <si>
    <t>1m45</t>
  </si>
  <si>
    <t>1m35</t>
  </si>
  <si>
    <t>1m30</t>
  </si>
  <si>
    <t>1m15</t>
  </si>
  <si>
    <t>跳躍ﾄﾗｲｱｽﾛﾝ</t>
  </si>
  <si>
    <t>向井　　康晃 1</t>
  </si>
  <si>
    <r>
      <rPr>
        <sz val="7.05"/>
        <rFont val="ＭＳ 明朝"/>
        <family val="1"/>
      </rPr>
      <t>三重･</t>
    </r>
    <r>
      <rPr>
        <sz val="7.05"/>
        <rFont val="ＭＳ 明朝"/>
        <family val="1"/>
      </rPr>
      <t>金 沢 大</t>
    </r>
  </si>
  <si>
    <t>坂口　　　透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</si>
  <si>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金沢東高</t>
    </r>
  </si>
  <si>
    <t>松野　　洋平 3</t>
  </si>
  <si>
    <r>
      <rPr>
        <sz val="7.05"/>
        <rFont val="ＭＳ 明朝"/>
        <family val="1"/>
      </rPr>
      <t>新潟･</t>
    </r>
    <r>
      <rPr>
        <sz val="7.05"/>
        <rFont val="ＭＳ 明朝"/>
        <family val="1"/>
      </rPr>
      <t>金星</t>
    </r>
    <r>
      <rPr>
        <sz val="7.05"/>
        <rFont val="ＭＳ 明朝"/>
        <family val="1"/>
      </rPr>
      <t>稜大</t>
    </r>
  </si>
  <si>
    <t>北村　　慶太 2</t>
  </si>
  <si>
    <t>鈴木　　開登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</si>
  <si>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大聖寺実</t>
    </r>
  </si>
  <si>
    <t>鵜川　　大輔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</si>
  <si>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大聖</t>
    </r>
    <r>
      <rPr>
        <sz val="7.05"/>
        <rFont val="ＭＳ 明朝"/>
        <family val="1"/>
      </rPr>
      <t>寺高</t>
    </r>
  </si>
  <si>
    <t>卯野　　航平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</si>
  <si>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 沢 大</t>
    </r>
  </si>
  <si>
    <t>長島　　圭祐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</si>
  <si>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泉 </t>
    </r>
    <r>
      <rPr>
        <sz val="7.05"/>
        <rFont val="ＭＳ 明朝"/>
        <family val="1"/>
      </rPr>
      <t xml:space="preserve">丘 </t>
    </r>
    <r>
      <rPr>
        <sz val="7.05"/>
        <rFont val="ＭＳ 明朝"/>
        <family val="1"/>
      </rPr>
      <t>高</t>
    </r>
  </si>
  <si>
    <t>6m20</t>
  </si>
  <si>
    <t>5m35</t>
  </si>
  <si>
    <t>6m37</t>
  </si>
  <si>
    <t>6m05</t>
  </si>
  <si>
    <t>5m80</t>
  </si>
  <si>
    <t>5m87</t>
  </si>
  <si>
    <t>5m67</t>
  </si>
  <si>
    <t>5m52</t>
  </si>
  <si>
    <t>1m70</t>
  </si>
  <si>
    <t>1m80</t>
  </si>
  <si>
    <t>1m60</t>
  </si>
  <si>
    <t>1m55</t>
  </si>
  <si>
    <t>TJ</t>
  </si>
  <si>
    <t>13m81</t>
  </si>
  <si>
    <t>12m08</t>
  </si>
  <si>
    <t>12m97</t>
  </si>
  <si>
    <t>12m28</t>
  </si>
  <si>
    <t>12m60</t>
  </si>
  <si>
    <t>11m96</t>
  </si>
  <si>
    <t>11m57</t>
  </si>
  <si>
    <t>12m23</t>
  </si>
  <si>
    <t>中学投擲TR</t>
  </si>
  <si>
    <t>小畠　　敏嗣 3</t>
  </si>
  <si>
    <t>菅田　　　豊 2</t>
  </si>
  <si>
    <t>金下　　真也 2</t>
  </si>
  <si>
    <t>孫崎　　裕人 2</t>
  </si>
  <si>
    <t>向山　　　宙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</si>
  <si>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松 </t>
    </r>
    <r>
      <rPr>
        <sz val="7.05"/>
        <rFont val="ＭＳ 明朝"/>
        <family val="1"/>
      </rPr>
      <t xml:space="preserve">東 </t>
    </r>
    <r>
      <rPr>
        <sz val="7.05"/>
        <rFont val="ＭＳ 明朝"/>
        <family val="1"/>
      </rPr>
      <t>中</t>
    </r>
  </si>
  <si>
    <t>風　　晃四郎 2</t>
  </si>
  <si>
    <t>大久保慎汰郎 2</t>
  </si>
  <si>
    <t>SP</t>
  </si>
  <si>
    <t>9m53</t>
  </si>
  <si>
    <t>8m50</t>
  </si>
  <si>
    <t>8m04</t>
  </si>
  <si>
    <t>9m70</t>
  </si>
  <si>
    <t>7m57</t>
  </si>
  <si>
    <t>6m65</t>
  </si>
  <si>
    <t>6m71</t>
  </si>
  <si>
    <t>6m89</t>
  </si>
  <si>
    <t>DT</t>
  </si>
  <si>
    <t>28m78</t>
  </si>
  <si>
    <t>30m03</t>
  </si>
  <si>
    <t>28m49</t>
  </si>
  <si>
    <t>22m82</t>
  </si>
  <si>
    <t>24m62</t>
  </si>
  <si>
    <t>17m12</t>
  </si>
  <si>
    <t>17m41</t>
  </si>
  <si>
    <t>19m64</t>
  </si>
  <si>
    <t>JV</t>
  </si>
  <si>
    <t>35m53</t>
  </si>
  <si>
    <t>32m81</t>
  </si>
  <si>
    <t>32m27</t>
  </si>
  <si>
    <t>22m03</t>
  </si>
  <si>
    <t>26m24</t>
  </si>
  <si>
    <t>33m41</t>
  </si>
  <si>
    <t>25m53</t>
  </si>
  <si>
    <t>21m34</t>
  </si>
  <si>
    <t>投擲高校TR</t>
  </si>
  <si>
    <t>酒井　　晃一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</si>
  <si>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 沢 高</t>
    </r>
  </si>
  <si>
    <t>真沢　　優介 3</t>
  </si>
  <si>
    <t>織田　洸太郎 2</t>
  </si>
  <si>
    <t>田村　　裕輝 1</t>
  </si>
  <si>
    <t>手塚　　貴大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</si>
  <si>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小松</t>
    </r>
    <r>
      <rPr>
        <sz val="7.05"/>
        <rFont val="ＭＳ 明朝"/>
        <family val="1"/>
      </rPr>
      <t>工高</t>
    </r>
  </si>
  <si>
    <t>宮本　　将大 2</t>
  </si>
  <si>
    <t>小高　裕一郎 3</t>
  </si>
  <si>
    <t>久保　　謙太 2</t>
  </si>
  <si>
    <t>11m42</t>
  </si>
  <si>
    <t>11m90</t>
  </si>
  <si>
    <t>11m00</t>
  </si>
  <si>
    <t>8m97</t>
  </si>
  <si>
    <t>10m77</t>
  </si>
  <si>
    <t>6m88</t>
  </si>
  <si>
    <t>10m14</t>
  </si>
  <si>
    <t>7m74</t>
  </si>
  <si>
    <t>38m15</t>
  </si>
  <si>
    <t>38m86</t>
  </si>
  <si>
    <t>39m04</t>
  </si>
  <si>
    <t>27m51</t>
  </si>
  <si>
    <t>31m10</t>
  </si>
  <si>
    <t>22m08</t>
  </si>
  <si>
    <t>25m48</t>
  </si>
  <si>
    <t>21m71</t>
  </si>
  <si>
    <t>JT</t>
  </si>
  <si>
    <t>44m60</t>
  </si>
  <si>
    <t>35m85</t>
  </si>
  <si>
    <t>34m53</t>
  </si>
  <si>
    <t>45m41</t>
  </si>
  <si>
    <t>31m95</t>
  </si>
  <si>
    <t>47m33</t>
  </si>
  <si>
    <t>25m64</t>
  </si>
  <si>
    <t>40m20</t>
  </si>
  <si>
    <t>投擲ﾄﾗｲｱｽﾛﾝ</t>
  </si>
  <si>
    <t>對木　　隆介 M2</t>
  </si>
  <si>
    <r>
      <rPr>
        <sz val="7.05"/>
        <rFont val="ＭＳ 明朝"/>
        <family val="1"/>
      </rPr>
      <t>新潟･</t>
    </r>
    <r>
      <rPr>
        <sz val="7.05"/>
        <rFont val="ＭＳ 明朝"/>
        <family val="1"/>
      </rPr>
      <t xml:space="preserve">新 </t>
    </r>
    <r>
      <rPr>
        <sz val="7.05"/>
        <rFont val="ＭＳ 明朝"/>
        <family val="1"/>
      </rPr>
      <t xml:space="preserve">潟 </t>
    </r>
    <r>
      <rPr>
        <sz val="7.05"/>
        <rFont val="ＭＳ 明朝"/>
        <family val="1"/>
      </rPr>
      <t>大</t>
    </r>
  </si>
  <si>
    <t>宮　　幸太郎 4</t>
  </si>
  <si>
    <t>山口　　文武 4</t>
  </si>
  <si>
    <t>東福寺　一貴 4</t>
  </si>
  <si>
    <r>
      <rPr>
        <sz val="7.05"/>
        <rFont val="ＭＳ 明朝"/>
        <family val="1"/>
      </rPr>
      <t>富山･</t>
    </r>
    <r>
      <rPr>
        <sz val="7.05"/>
        <rFont val="ＭＳ 明朝"/>
        <family val="1"/>
      </rPr>
      <t>金星</t>
    </r>
    <r>
      <rPr>
        <sz val="7.05"/>
        <rFont val="ＭＳ 明朝"/>
        <family val="1"/>
      </rPr>
      <t>稜大</t>
    </r>
  </si>
  <si>
    <t>由井　　秀也 2</t>
  </si>
  <si>
    <t>中田　　健太 1</t>
  </si>
  <si>
    <t>杉田　多翔史 S2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</si>
  <si>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石川高専</t>
    </r>
  </si>
  <si>
    <t>寺園　　　真 2</t>
  </si>
  <si>
    <t>13m85</t>
  </si>
  <si>
    <t>14m10</t>
  </si>
  <si>
    <t>11m74</t>
  </si>
  <si>
    <t>11m33</t>
  </si>
  <si>
    <t>9m83</t>
  </si>
  <si>
    <t>9m41</t>
  </si>
  <si>
    <t>39m77</t>
  </si>
  <si>
    <t>31m17</t>
  </si>
  <si>
    <t>26m99</t>
  </si>
  <si>
    <t>31m36</t>
  </si>
  <si>
    <t>27m52</t>
  </si>
  <si>
    <t>26m63</t>
  </si>
  <si>
    <t>23m40</t>
  </si>
  <si>
    <t>44m83</t>
  </si>
  <si>
    <t>45m78</t>
  </si>
  <si>
    <t>53m61</t>
  </si>
  <si>
    <t>47m45</t>
  </si>
  <si>
    <t>50m29</t>
  </si>
  <si>
    <t>52m35</t>
  </si>
  <si>
    <t>48m59</t>
  </si>
  <si>
    <t>44m87</t>
  </si>
  <si>
    <t>ｽｳｪｰﾃﾞﾝﾘﾚｰ</t>
  </si>
  <si>
    <t>1'57"31</t>
  </si>
  <si>
    <t>大口　,管野　</t>
  </si>
  <si>
    <t>1'59"14</t>
  </si>
  <si>
    <t>河合　,澤入　</t>
  </si>
  <si>
    <t>2'07"81</t>
  </si>
  <si>
    <t>村井　,本多　</t>
  </si>
  <si>
    <t>2'10"05</t>
  </si>
  <si>
    <t>元田　,山口　</t>
  </si>
  <si>
    <t>2'12"71</t>
  </si>
  <si>
    <t>霜　　,宮下　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</si>
  <si>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小松</t>
    </r>
    <r>
      <rPr>
        <sz val="7.05"/>
        <rFont val="ＭＳ 明朝"/>
        <family val="1"/>
      </rPr>
      <t>市高</t>
    </r>
  </si>
  <si>
    <t>2'14"04</t>
  </si>
  <si>
    <t>金下　,井坂　</t>
  </si>
  <si>
    <t>2'16"50</t>
  </si>
  <si>
    <t>瀬戸　,山作　</t>
  </si>
  <si>
    <t>2'18"41</t>
  </si>
  <si>
    <t>江指　,戸田　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</si>
  <si>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明 </t>
    </r>
    <r>
      <rPr>
        <sz val="7.05"/>
        <rFont val="ＭＳ 明朝"/>
        <family val="1"/>
      </rPr>
      <t xml:space="preserve">峰 </t>
    </r>
    <r>
      <rPr>
        <sz val="7.05"/>
        <rFont val="ＭＳ 明朝"/>
        <family val="1"/>
      </rPr>
      <t>高</t>
    </r>
  </si>
  <si>
    <t>上松　,西村　</t>
  </si>
  <si>
    <t>卯野　,澤田　</t>
  </si>
  <si>
    <t>本　　,大野　</t>
  </si>
  <si>
    <t>五十嵐,木下　</t>
  </si>
  <si>
    <t>安土　,東　　</t>
  </si>
  <si>
    <t>山岸　,菅本　</t>
  </si>
  <si>
    <t>谷　　,立野　</t>
  </si>
  <si>
    <t>酒井　,二口　</t>
  </si>
  <si>
    <t>GR:大会記録</t>
  </si>
  <si>
    <t>中学男子ショートスプリントデュアスロン</t>
  </si>
  <si>
    <t>大会記録　1493点(11.49-23,37)　管野　大輔(石川･丸内中)　2010</t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</si>
  <si>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</si>
  <si>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</si>
  <si>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</si>
  <si>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</si>
  <si>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</si>
  <si>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</si>
  <si>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</si>
  <si>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</si>
  <si>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</si>
  <si>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</si>
  <si>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</si>
  <si>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</si>
  <si>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</si>
  <si>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木下　　貢輔</t>
  </si>
  <si>
    <t>石川･丸 内 中</t>
  </si>
  <si>
    <t>岡田　　侑樹</t>
  </si>
  <si>
    <t>石川･金沢錦丘中</t>
  </si>
  <si>
    <t>中西　　　巧</t>
  </si>
  <si>
    <t>山口　　柊汰</t>
  </si>
  <si>
    <t>井坂　　瞭汰</t>
  </si>
  <si>
    <t>石川･松 任 中</t>
  </si>
  <si>
    <t>五十嵐　健太</t>
  </si>
  <si>
    <t>尾上　　夕馬</t>
  </si>
  <si>
    <t>上坂　　拓実</t>
  </si>
  <si>
    <t>福島　　　諒</t>
  </si>
  <si>
    <t>13"09</t>
  </si>
  <si>
    <t>26"51</t>
  </si>
  <si>
    <t>浅井　隆之介</t>
  </si>
  <si>
    <t>石川･寺 井 中</t>
  </si>
  <si>
    <t>13"00</t>
  </si>
  <si>
    <t>26"77</t>
  </si>
  <si>
    <t>畦地　　翔葉</t>
  </si>
  <si>
    <t>石川･南 部 中</t>
  </si>
  <si>
    <t>13"30</t>
  </si>
  <si>
    <t>27"13</t>
  </si>
  <si>
    <t>前沢　　佑哉</t>
  </si>
  <si>
    <t>石川･板 津 中</t>
  </si>
  <si>
    <t>13"37</t>
  </si>
  <si>
    <t>27"27</t>
  </si>
  <si>
    <t>大角　　幹安</t>
  </si>
  <si>
    <t>石川･北陸学中</t>
  </si>
  <si>
    <t>13"39</t>
  </si>
  <si>
    <t>27"54</t>
  </si>
  <si>
    <t>林　　　竜弘</t>
  </si>
  <si>
    <t>13"43</t>
  </si>
  <si>
    <t>27"51</t>
  </si>
  <si>
    <t>丸七　　拓海</t>
  </si>
  <si>
    <t>石川･松 東 中</t>
  </si>
  <si>
    <t>13"38</t>
  </si>
  <si>
    <t>27"85</t>
  </si>
  <si>
    <t>長島　慎太郎</t>
  </si>
  <si>
    <t>13"70</t>
  </si>
  <si>
    <t>27"19</t>
  </si>
  <si>
    <t>吉浦　宏大龍</t>
  </si>
  <si>
    <t>13"75</t>
  </si>
  <si>
    <t>27"63</t>
  </si>
  <si>
    <t>吉田　　俊雅</t>
  </si>
  <si>
    <t>13"82</t>
  </si>
  <si>
    <t>27"75</t>
  </si>
  <si>
    <t>松本　　佳大</t>
  </si>
  <si>
    <t>28"44</t>
  </si>
  <si>
    <t>梶井　　皓詞</t>
  </si>
  <si>
    <t>28"51</t>
  </si>
  <si>
    <t>中野　　秀星</t>
  </si>
  <si>
    <t>13"90</t>
  </si>
  <si>
    <t>28"41</t>
  </si>
  <si>
    <t>二ノ宮　健太</t>
  </si>
  <si>
    <t>13"83</t>
  </si>
  <si>
    <t>28"61</t>
  </si>
  <si>
    <t>野田　　啓太</t>
  </si>
  <si>
    <t>13"84</t>
  </si>
  <si>
    <t>28"65</t>
  </si>
  <si>
    <t>川並　　汰成</t>
  </si>
  <si>
    <t>14"04</t>
  </si>
  <si>
    <t>村田　　拓海</t>
  </si>
  <si>
    <t>14"12</t>
  </si>
  <si>
    <t>28"53</t>
  </si>
  <si>
    <t>黒崎　　輝幸</t>
  </si>
  <si>
    <t>14"13</t>
  </si>
  <si>
    <t>28"71</t>
  </si>
  <si>
    <t>菅本　　遥也</t>
  </si>
  <si>
    <t>14"09</t>
  </si>
  <si>
    <t>28"82</t>
  </si>
  <si>
    <t>北出　　隼人</t>
  </si>
  <si>
    <t>石川･国 府 中</t>
  </si>
  <si>
    <t>14"00</t>
  </si>
  <si>
    <t>29"21</t>
  </si>
  <si>
    <t>堀川　隆之介</t>
  </si>
  <si>
    <t>14"37</t>
  </si>
  <si>
    <t>29"10</t>
  </si>
  <si>
    <t>松本　　祐太</t>
  </si>
  <si>
    <t>14"11</t>
  </si>
  <si>
    <t>29"68</t>
  </si>
  <si>
    <t>中井　　　輪</t>
  </si>
  <si>
    <t>14"65</t>
  </si>
  <si>
    <t>29"28</t>
  </si>
  <si>
    <t>達　　　柊介</t>
  </si>
  <si>
    <t>14"74</t>
  </si>
  <si>
    <t>29"18</t>
  </si>
  <si>
    <t>島津　　光佑</t>
  </si>
  <si>
    <t>14"60</t>
  </si>
  <si>
    <t>29"74</t>
  </si>
  <si>
    <t>?　　　知弥</t>
  </si>
  <si>
    <t>14"73</t>
  </si>
  <si>
    <t>29"96</t>
  </si>
  <si>
    <t>東　　　大芽</t>
  </si>
  <si>
    <t>14"64</t>
  </si>
  <si>
    <t>30"17</t>
  </si>
  <si>
    <t>松林　　武志</t>
  </si>
  <si>
    <t>14"59</t>
  </si>
  <si>
    <t>30"36</t>
  </si>
  <si>
    <t>村井　　亮太</t>
  </si>
  <si>
    <t>14"79</t>
  </si>
  <si>
    <t>30"70</t>
  </si>
  <si>
    <t>表　　　拓馬</t>
  </si>
  <si>
    <t>15"20</t>
  </si>
  <si>
    <t>30"41</t>
  </si>
  <si>
    <t>吉光　　悠介</t>
  </si>
  <si>
    <t>14"70</t>
  </si>
  <si>
    <t>31"38</t>
  </si>
  <si>
    <t>高野　　紘希</t>
  </si>
  <si>
    <t>15"14</t>
  </si>
  <si>
    <t>30"96</t>
  </si>
  <si>
    <t>山本　　皐喜</t>
  </si>
  <si>
    <t>15"34</t>
  </si>
  <si>
    <t>31"01</t>
  </si>
  <si>
    <t>木村　　匠吾</t>
  </si>
  <si>
    <t>15"15</t>
  </si>
  <si>
    <t>31"42</t>
  </si>
  <si>
    <t>村田　　翔栄</t>
  </si>
  <si>
    <t>15"09</t>
  </si>
  <si>
    <t>31"81</t>
  </si>
  <si>
    <t>干場　　　翔</t>
  </si>
  <si>
    <t>15"52</t>
  </si>
  <si>
    <t>32"39</t>
  </si>
  <si>
    <t>桝本　　　匠</t>
  </si>
  <si>
    <t>15"75</t>
  </si>
  <si>
    <t>32"31</t>
  </si>
  <si>
    <t>西田　　　彬</t>
  </si>
  <si>
    <t>15"70</t>
  </si>
  <si>
    <t>32"56</t>
  </si>
  <si>
    <t>白井　　裕也</t>
  </si>
  <si>
    <t>15"51</t>
  </si>
  <si>
    <t>32"93</t>
  </si>
  <si>
    <t>朝日　賢太朗</t>
  </si>
  <si>
    <t>石川･芦 城 中</t>
  </si>
  <si>
    <t>15"81</t>
  </si>
  <si>
    <t>32"65</t>
  </si>
  <si>
    <t>盛田　　雄太</t>
  </si>
  <si>
    <t>15"93</t>
  </si>
  <si>
    <t>32"85</t>
  </si>
  <si>
    <t>榊原　　優尚</t>
  </si>
  <si>
    <t>15"94</t>
  </si>
  <si>
    <t>33"86</t>
  </si>
  <si>
    <t>松下　　拓充</t>
  </si>
  <si>
    <t>16"45</t>
  </si>
  <si>
    <t>34"10</t>
  </si>
  <si>
    <t>木下　　信明</t>
  </si>
  <si>
    <t>16"54</t>
  </si>
  <si>
    <t>35"44</t>
  </si>
  <si>
    <t>金城　　　響</t>
  </si>
  <si>
    <t>16"78</t>
  </si>
  <si>
    <t>36"14</t>
  </si>
  <si>
    <t>江川　　翔真</t>
  </si>
  <si>
    <t>16"91</t>
  </si>
  <si>
    <t>36"53</t>
  </si>
  <si>
    <t>垣地　　利亮</t>
  </si>
  <si>
    <t>DNS</t>
  </si>
  <si>
    <t>石田　　崇雄</t>
  </si>
  <si>
    <t>近藤　　竜生</t>
  </si>
  <si>
    <t>石川･錦 丘 中</t>
  </si>
  <si>
    <t>藤原　　和希</t>
  </si>
  <si>
    <t>河端　　和彦</t>
  </si>
  <si>
    <t>榮村　　樹志</t>
  </si>
  <si>
    <t>中川　　和紀</t>
  </si>
  <si>
    <t>石川･高尾台中</t>
  </si>
  <si>
    <t>北川　　達也</t>
  </si>
  <si>
    <t>横山　　柊太</t>
  </si>
  <si>
    <t>吉光　　亮仁</t>
  </si>
  <si>
    <t>本郷　　裕己</t>
  </si>
  <si>
    <t>石川･浅野川中</t>
  </si>
  <si>
    <t>男子スプリントトライアスロン</t>
  </si>
  <si>
    <t>大会記録　2694点(11.19-22.37-48.17)　山本　哲嗣(富山･富山大)　2008</t>
  </si>
  <si>
    <t>４００ｍ</t>
  </si>
  <si>
    <t>西村　　定喜</t>
  </si>
  <si>
    <t>石川･星 稜 高</t>
  </si>
  <si>
    <t>西本　　夏樹</t>
  </si>
  <si>
    <t>石川･金星稜大</t>
  </si>
  <si>
    <t>村中　　穂高</t>
  </si>
  <si>
    <t>手塚　　翔太</t>
  </si>
  <si>
    <t>管野　　大輔</t>
  </si>
  <si>
    <t>加藤　　綾一</t>
  </si>
  <si>
    <t>蔦　　　航希</t>
  </si>
  <si>
    <t>石川･小松商高</t>
  </si>
  <si>
    <t>八代　　　将</t>
  </si>
  <si>
    <t>富山･富 山 大</t>
  </si>
  <si>
    <t>村井　　　豊</t>
  </si>
  <si>
    <t>石川･小松工高</t>
  </si>
  <si>
    <t>11"42</t>
  </si>
  <si>
    <t>22"73</t>
  </si>
  <si>
    <t>51"03</t>
  </si>
  <si>
    <t>高田　　　涼</t>
  </si>
  <si>
    <t>11"64</t>
  </si>
  <si>
    <t>22"65</t>
  </si>
  <si>
    <t>50"67</t>
  </si>
  <si>
    <t>大口　　健太</t>
  </si>
  <si>
    <t>10"99</t>
  </si>
  <si>
    <t>22"46</t>
  </si>
  <si>
    <t>56"01</t>
  </si>
  <si>
    <t>安田　　知主</t>
  </si>
  <si>
    <t>石川･金 沢 高</t>
  </si>
  <si>
    <t>11"51</t>
  </si>
  <si>
    <t>22"94</t>
  </si>
  <si>
    <t>51"73</t>
  </si>
  <si>
    <t>高橋　　雅翔</t>
  </si>
  <si>
    <t>11"59</t>
  </si>
  <si>
    <t>23"18</t>
  </si>
  <si>
    <t>51"30</t>
  </si>
  <si>
    <t>牧野　　孝彦</t>
  </si>
  <si>
    <t>石川･金沢工大</t>
  </si>
  <si>
    <t>11"52</t>
  </si>
  <si>
    <t>23"19</t>
  </si>
  <si>
    <t>52"33</t>
  </si>
  <si>
    <t>久島　　康嘉</t>
  </si>
  <si>
    <t>福井･金沢工大</t>
  </si>
  <si>
    <t>11"46</t>
  </si>
  <si>
    <t>23"12</t>
  </si>
  <si>
    <t>53"00</t>
  </si>
  <si>
    <t>尾形　　晃広</t>
  </si>
  <si>
    <t>23"25</t>
  </si>
  <si>
    <t>53"23</t>
  </si>
  <si>
    <t>水須　　達也</t>
  </si>
  <si>
    <t>富山･AC-TOYAMA</t>
  </si>
  <si>
    <t>11"30</t>
  </si>
  <si>
    <t>23"28</t>
  </si>
  <si>
    <t>55"30</t>
  </si>
  <si>
    <t>西　　　晃平</t>
  </si>
  <si>
    <t>11"61</t>
  </si>
  <si>
    <t>23"68</t>
  </si>
  <si>
    <t>52"52</t>
  </si>
  <si>
    <t>松田　　勇祐</t>
  </si>
  <si>
    <t>11"66</t>
  </si>
  <si>
    <t>53"51</t>
  </si>
  <si>
    <t>稲田　　和也</t>
  </si>
  <si>
    <t>滋賀･ORWAIS-AC</t>
  </si>
  <si>
    <t>11"73</t>
  </si>
  <si>
    <t>23"54</t>
  </si>
  <si>
    <t>52"81</t>
  </si>
  <si>
    <t>荒谷　　奎太</t>
  </si>
  <si>
    <t>石川･金沢学大</t>
  </si>
  <si>
    <t>11"88</t>
  </si>
  <si>
    <t>23"55</t>
  </si>
  <si>
    <t>52"67</t>
  </si>
  <si>
    <t>山下　　正平</t>
  </si>
  <si>
    <t>石川･鶴 来 高</t>
  </si>
  <si>
    <t>54"85</t>
  </si>
  <si>
    <t>柳谷　　竜登</t>
  </si>
  <si>
    <t>S1</t>
  </si>
  <si>
    <t>石川･石川高専</t>
  </si>
  <si>
    <t>11"87</t>
  </si>
  <si>
    <t>23"79</t>
  </si>
  <si>
    <t>52"59</t>
  </si>
  <si>
    <t>野々村　和己</t>
  </si>
  <si>
    <t>石川･寺 井 高</t>
  </si>
  <si>
    <t>11"72</t>
  </si>
  <si>
    <t>23"74</t>
  </si>
  <si>
    <t>53"81</t>
  </si>
  <si>
    <t>本多　　利也</t>
  </si>
  <si>
    <t>11"71</t>
  </si>
  <si>
    <t>23"60</t>
  </si>
  <si>
    <t>54"30</t>
  </si>
  <si>
    <t>山村　　有史</t>
  </si>
  <si>
    <t>石川･泉 丘 高</t>
  </si>
  <si>
    <t>11"74</t>
  </si>
  <si>
    <t>23"96</t>
  </si>
  <si>
    <t>53"94</t>
  </si>
  <si>
    <t>高野　　友嗣</t>
  </si>
  <si>
    <t>11"58</t>
  </si>
  <si>
    <t>23"75</t>
  </si>
  <si>
    <t>55"63</t>
  </si>
  <si>
    <t>杉本　　隆斗</t>
  </si>
  <si>
    <t>11"57</t>
  </si>
  <si>
    <t>23"61</t>
  </si>
  <si>
    <t>56"25</t>
  </si>
  <si>
    <t>南　　　光紀</t>
  </si>
  <si>
    <t>11"86</t>
  </si>
  <si>
    <t>23"90</t>
  </si>
  <si>
    <t>54"16</t>
  </si>
  <si>
    <t>中村　幸太郎</t>
  </si>
  <si>
    <t>石川･小 松 高</t>
  </si>
  <si>
    <t>12"09</t>
  </si>
  <si>
    <t>23"99</t>
  </si>
  <si>
    <t>53"05</t>
  </si>
  <si>
    <t>桶谷　　洋介</t>
  </si>
  <si>
    <t>石川･金沢東高</t>
  </si>
  <si>
    <t>11"75</t>
  </si>
  <si>
    <t>23"93</t>
  </si>
  <si>
    <t>55"34</t>
  </si>
  <si>
    <t>坂本　　優斗</t>
  </si>
  <si>
    <t>11"90</t>
  </si>
  <si>
    <t>24"13</t>
  </si>
  <si>
    <t>54"12</t>
  </si>
  <si>
    <t>久保田　丞輝</t>
  </si>
  <si>
    <t>北海道･金沢工大</t>
  </si>
  <si>
    <t>11"96</t>
  </si>
  <si>
    <t>24"06</t>
  </si>
  <si>
    <t>小菅　裕太郎</t>
  </si>
  <si>
    <t>石川･松 任 高</t>
  </si>
  <si>
    <t>12"13</t>
  </si>
  <si>
    <t>23"95</t>
  </si>
  <si>
    <t>53"58</t>
  </si>
  <si>
    <t>筒井　　翔一</t>
  </si>
  <si>
    <t>石川･羽咋工高</t>
  </si>
  <si>
    <t>12"07</t>
  </si>
  <si>
    <t>24"20</t>
  </si>
  <si>
    <t>53"37</t>
  </si>
  <si>
    <t>南　　　達朗</t>
  </si>
  <si>
    <t>55"97</t>
  </si>
  <si>
    <t>六反田　健生</t>
  </si>
  <si>
    <t>12"10</t>
  </si>
  <si>
    <t>24"17</t>
  </si>
  <si>
    <t>53"55</t>
  </si>
  <si>
    <t>梅村　磨伊人</t>
  </si>
  <si>
    <t>12"04</t>
  </si>
  <si>
    <t>24"29</t>
  </si>
  <si>
    <t>53"63</t>
  </si>
  <si>
    <t>金下　　拓也</t>
  </si>
  <si>
    <t>12"14</t>
  </si>
  <si>
    <t>53"40</t>
  </si>
  <si>
    <t>嶋田　　　竣</t>
  </si>
  <si>
    <t>24"11</t>
  </si>
  <si>
    <t>54"64</t>
  </si>
  <si>
    <t>嘉美　　雄大</t>
  </si>
  <si>
    <t>石川･Ｐ Ｆ Ｕ</t>
  </si>
  <si>
    <t>11"99</t>
  </si>
  <si>
    <t>24"40</t>
  </si>
  <si>
    <t>54"54</t>
  </si>
  <si>
    <t>山作　　拓実</t>
  </si>
  <si>
    <t>石川･小松市高</t>
  </si>
  <si>
    <t>11"84</t>
  </si>
  <si>
    <t>23"76</t>
  </si>
  <si>
    <t>57"10</t>
  </si>
  <si>
    <t>石田　　健悟</t>
  </si>
  <si>
    <t>11"98</t>
  </si>
  <si>
    <t>55"84</t>
  </si>
  <si>
    <t>佐竹　壮一郎</t>
  </si>
  <si>
    <t>12"12</t>
  </si>
  <si>
    <t>24"47</t>
  </si>
  <si>
    <t>53"79</t>
  </si>
  <si>
    <t>本　　　健佑</t>
  </si>
  <si>
    <t>23"71</t>
  </si>
  <si>
    <t>57"94</t>
  </si>
  <si>
    <t>安土　　　旭</t>
  </si>
  <si>
    <t>24"42</t>
  </si>
  <si>
    <t>54"67</t>
  </si>
  <si>
    <t>大野　　史弥</t>
  </si>
  <si>
    <t>24"55</t>
  </si>
  <si>
    <t>54"08</t>
  </si>
  <si>
    <t>喜多　　拓磨</t>
  </si>
  <si>
    <t>石川･能美市陸協</t>
  </si>
  <si>
    <t>24"44</t>
  </si>
  <si>
    <t>54"25</t>
  </si>
  <si>
    <t>大森　　勇矢</t>
  </si>
  <si>
    <t>11"78</t>
  </si>
  <si>
    <t>23"89</t>
  </si>
  <si>
    <t>58"14</t>
  </si>
  <si>
    <t>村山　　　盡</t>
  </si>
  <si>
    <t>12"33</t>
  </si>
  <si>
    <t>24"57</t>
  </si>
  <si>
    <t>53"60</t>
  </si>
  <si>
    <t>梅村　　悠介</t>
  </si>
  <si>
    <t>12"02</t>
  </si>
  <si>
    <t>24"85</t>
  </si>
  <si>
    <t>54"80</t>
  </si>
  <si>
    <t>清水　豊志樹</t>
  </si>
  <si>
    <t>12"21</t>
  </si>
  <si>
    <t>24"69</t>
  </si>
  <si>
    <t>54"60</t>
  </si>
  <si>
    <t>江口　　直樹</t>
  </si>
  <si>
    <t>24"61</t>
  </si>
  <si>
    <t>56"58</t>
  </si>
  <si>
    <t>中　　　敬祐</t>
  </si>
  <si>
    <t>12"19</t>
  </si>
  <si>
    <t>24"64</t>
  </si>
  <si>
    <t>55"58</t>
  </si>
  <si>
    <t>小野　　大海</t>
  </si>
  <si>
    <t>石川･大聖寺実</t>
  </si>
  <si>
    <t>11"91</t>
  </si>
  <si>
    <t>24"28</t>
  </si>
  <si>
    <t>58"57</t>
  </si>
  <si>
    <t>菅原　　涼成</t>
  </si>
  <si>
    <t>58"04</t>
  </si>
  <si>
    <t>鈴木　大史朗</t>
  </si>
  <si>
    <t>12"24</t>
  </si>
  <si>
    <t>24"74</t>
  </si>
  <si>
    <t>56"03</t>
  </si>
  <si>
    <t>中村　　勇貴</t>
  </si>
  <si>
    <t>12"29</t>
  </si>
  <si>
    <t>25"19</t>
  </si>
  <si>
    <t>55"21</t>
  </si>
  <si>
    <t>宮崎　　裕生</t>
  </si>
  <si>
    <t>24"76</t>
  </si>
  <si>
    <t>56"28</t>
  </si>
  <si>
    <t>中谷　　　光</t>
  </si>
  <si>
    <t>12"31</t>
  </si>
  <si>
    <t>25"10</t>
  </si>
  <si>
    <t>55"40</t>
  </si>
  <si>
    <t>宮下　　聖矢</t>
  </si>
  <si>
    <t>57"12</t>
  </si>
  <si>
    <t>山崎　　泰輝</t>
  </si>
  <si>
    <t>24"99</t>
  </si>
  <si>
    <t>56"21</t>
  </si>
  <si>
    <t>辻　　　駿兵</t>
  </si>
  <si>
    <t>12"32</t>
  </si>
  <si>
    <t>25"25</t>
  </si>
  <si>
    <t>55"88</t>
  </si>
  <si>
    <t>杉山　　翔馬</t>
  </si>
  <si>
    <t>12"47</t>
  </si>
  <si>
    <t>25"02</t>
  </si>
  <si>
    <t>55"78</t>
  </si>
  <si>
    <t>岸本　　　直</t>
  </si>
  <si>
    <t>石川･金市工高</t>
  </si>
  <si>
    <t>12"36</t>
  </si>
  <si>
    <t>25"06</t>
  </si>
  <si>
    <t>56"30</t>
  </si>
  <si>
    <t>水木　　雅人</t>
  </si>
  <si>
    <t>12"23</t>
  </si>
  <si>
    <t>25"05</t>
  </si>
  <si>
    <t>57"61</t>
  </si>
  <si>
    <t>数井　　茂行</t>
  </si>
  <si>
    <t>富山･ﾗｯｷｰﾒｲﾂ</t>
  </si>
  <si>
    <t>24"95</t>
  </si>
  <si>
    <t>56"56</t>
  </si>
  <si>
    <t>村田　　祐輔</t>
  </si>
  <si>
    <t>12"43</t>
  </si>
  <si>
    <t>25"13</t>
  </si>
  <si>
    <t>56"72</t>
  </si>
  <si>
    <t>霜　　　将義</t>
  </si>
  <si>
    <t>24"94</t>
  </si>
  <si>
    <t>58"95</t>
  </si>
  <si>
    <t>二口　　晃大</t>
  </si>
  <si>
    <t>石川･明 峰 高</t>
  </si>
  <si>
    <t>12"26</t>
  </si>
  <si>
    <t>58"76</t>
  </si>
  <si>
    <t>高野　　　諒</t>
  </si>
  <si>
    <t>12"42</t>
  </si>
  <si>
    <t>25"50</t>
  </si>
  <si>
    <t>56"99</t>
  </si>
  <si>
    <t>卯尾　　和浩</t>
  </si>
  <si>
    <t>12"54</t>
  </si>
  <si>
    <t>25"17</t>
  </si>
  <si>
    <t>57"63</t>
  </si>
  <si>
    <t>谷屋　　賢星</t>
  </si>
  <si>
    <t>25"00</t>
  </si>
  <si>
    <t>59"91</t>
  </si>
  <si>
    <t>川村　　　基</t>
  </si>
  <si>
    <t>石川･北陸学高</t>
  </si>
  <si>
    <t>12"28</t>
  </si>
  <si>
    <t>25"42</t>
  </si>
  <si>
    <t>59"84</t>
  </si>
  <si>
    <t>中村　　玄汰</t>
  </si>
  <si>
    <t>12"82</t>
  </si>
  <si>
    <t>25"67</t>
  </si>
  <si>
    <t>57"93</t>
  </si>
  <si>
    <t>小竹　　慎吾</t>
  </si>
  <si>
    <t>25"69</t>
  </si>
  <si>
    <t>1'00"03</t>
  </si>
  <si>
    <t>吉本　　晃己</t>
  </si>
  <si>
    <t>12"34</t>
  </si>
  <si>
    <t>25"78</t>
  </si>
  <si>
    <t>1'01"03</t>
  </si>
  <si>
    <t>前多　　悠平</t>
  </si>
  <si>
    <t>12"45</t>
  </si>
  <si>
    <t>25"98</t>
  </si>
  <si>
    <t>1'00"90</t>
  </si>
  <si>
    <t>稲葉　　良也</t>
  </si>
  <si>
    <t>12"76</t>
  </si>
  <si>
    <t>26"30</t>
  </si>
  <si>
    <t>58"37</t>
  </si>
  <si>
    <t>福原　　直樹</t>
  </si>
  <si>
    <t>12"55</t>
  </si>
  <si>
    <t>25"51</t>
  </si>
  <si>
    <t>1'02"10</t>
  </si>
  <si>
    <t>辻村　　卓也</t>
  </si>
  <si>
    <t>12"73</t>
  </si>
  <si>
    <t>26"31</t>
  </si>
  <si>
    <t>59"14</t>
  </si>
  <si>
    <t>葭田　　　俊</t>
  </si>
  <si>
    <t>12"93</t>
  </si>
  <si>
    <t>26"10</t>
  </si>
  <si>
    <t>1'00"79</t>
  </si>
  <si>
    <t>高木　　琢椰</t>
  </si>
  <si>
    <t>12"92</t>
  </si>
  <si>
    <t>26"53</t>
  </si>
  <si>
    <t>1'00"11</t>
  </si>
  <si>
    <t>田中　　克典</t>
  </si>
  <si>
    <t>26"88</t>
  </si>
  <si>
    <t>1'04"82</t>
  </si>
  <si>
    <t>長津　　るか</t>
  </si>
  <si>
    <t>12"80</t>
  </si>
  <si>
    <t>1'04"24</t>
  </si>
  <si>
    <t>酒井　　皓太</t>
  </si>
  <si>
    <t>13"35</t>
  </si>
  <si>
    <t>27"01</t>
  </si>
  <si>
    <t>59"81</t>
  </si>
  <si>
    <t>戸田　　拓哉</t>
  </si>
  <si>
    <t>26"45</t>
  </si>
  <si>
    <t>1'05"28</t>
  </si>
  <si>
    <t>小畑　　勇弥</t>
  </si>
  <si>
    <t>13"47</t>
  </si>
  <si>
    <t>26"98</t>
  </si>
  <si>
    <t>1'01"31</t>
  </si>
  <si>
    <t>月田　　真琴</t>
  </si>
  <si>
    <t>12"88</t>
  </si>
  <si>
    <t>27"18</t>
  </si>
  <si>
    <t>1'04"19</t>
  </si>
  <si>
    <t>北村　　侑己</t>
  </si>
  <si>
    <t>12"97</t>
  </si>
  <si>
    <t>26"90</t>
  </si>
  <si>
    <t>1'04"36</t>
  </si>
  <si>
    <t>谷口　　知揮</t>
  </si>
  <si>
    <t>26"96</t>
  </si>
  <si>
    <t>1'03"31</t>
  </si>
  <si>
    <t>鈴木　　有生</t>
  </si>
  <si>
    <t>富山･伏 木 高</t>
  </si>
  <si>
    <t>13"02</t>
  </si>
  <si>
    <t>27"67</t>
  </si>
  <si>
    <t>1'03"96</t>
  </si>
  <si>
    <t>長　　　伸哉</t>
  </si>
  <si>
    <t>13"58</t>
  </si>
  <si>
    <t>27"80</t>
  </si>
  <si>
    <t>1'01"40</t>
  </si>
  <si>
    <t>西尾　　敏基</t>
  </si>
  <si>
    <t>13"14</t>
  </si>
  <si>
    <t>27"44</t>
  </si>
  <si>
    <t>1'04"76</t>
  </si>
  <si>
    <t>柚木　　　透</t>
  </si>
  <si>
    <t>富山･富山大AC</t>
  </si>
  <si>
    <t>13"27</t>
  </si>
  <si>
    <t>27"73</t>
  </si>
  <si>
    <t>1'04"37</t>
  </si>
  <si>
    <t>坂田　　和哉</t>
  </si>
  <si>
    <t>14"71</t>
  </si>
  <si>
    <t>29"84</t>
  </si>
  <si>
    <t>1'08"97</t>
  </si>
  <si>
    <t>藤井　　涼太</t>
  </si>
  <si>
    <t>13"86</t>
  </si>
  <si>
    <t>27"95</t>
  </si>
  <si>
    <t>立野　　修平</t>
  </si>
  <si>
    <t>12"72</t>
  </si>
  <si>
    <t>25"58</t>
  </si>
  <si>
    <t>近藤　　亨紀</t>
  </si>
  <si>
    <t>12"22</t>
  </si>
  <si>
    <t>前川　　佳祐</t>
  </si>
  <si>
    <t>25"32</t>
  </si>
  <si>
    <t>豆野　　公紀</t>
  </si>
  <si>
    <t>石川･明 倫 高</t>
  </si>
  <si>
    <t>12"18</t>
  </si>
  <si>
    <t>25"49</t>
  </si>
  <si>
    <t>内藤　　萌生</t>
  </si>
  <si>
    <t>石川･伏 見 高</t>
  </si>
  <si>
    <t>24"96</t>
  </si>
  <si>
    <t>駒木　　伸亮</t>
  </si>
  <si>
    <t>24"79</t>
  </si>
  <si>
    <t>大場　　裕介</t>
  </si>
  <si>
    <t>石川･石川陸協</t>
  </si>
  <si>
    <t>24"80</t>
  </si>
  <si>
    <t>笠松　　直生</t>
  </si>
  <si>
    <t>小林　　　諒</t>
  </si>
  <si>
    <t>12"00</t>
  </si>
  <si>
    <t>24"31</t>
  </si>
  <si>
    <t>児玉　　崇士</t>
  </si>
  <si>
    <t>23"67</t>
  </si>
  <si>
    <t>飯田　　太郎</t>
  </si>
  <si>
    <t>新潟･金沢工大</t>
  </si>
  <si>
    <t>11"85</t>
  </si>
  <si>
    <t>24"12</t>
  </si>
  <si>
    <t>亀丸　　卓充</t>
  </si>
  <si>
    <t>23"85</t>
  </si>
  <si>
    <t>28-84</t>
  </si>
  <si>
    <t>高村　　純太</t>
  </si>
  <si>
    <t>新潟･長岡ｶﾝﾄﾘｰ</t>
  </si>
  <si>
    <t>11"36</t>
  </si>
  <si>
    <t>23"31</t>
  </si>
  <si>
    <t>庄田　　圭佑</t>
  </si>
  <si>
    <t>12"44</t>
  </si>
  <si>
    <t>五十野　大希</t>
  </si>
  <si>
    <t>13"31</t>
  </si>
  <si>
    <t>赤井　　誠宝</t>
  </si>
  <si>
    <t>津田　　　徹</t>
  </si>
  <si>
    <t>池田　　晨人</t>
  </si>
  <si>
    <t>渡辺　　啓介</t>
  </si>
  <si>
    <t>12"58</t>
  </si>
  <si>
    <t>江指　　友裕</t>
  </si>
  <si>
    <t>11"92</t>
  </si>
  <si>
    <t>矢来　　拓也</t>
  </si>
  <si>
    <t>11"27</t>
  </si>
  <si>
    <t>梅田　　貴之</t>
  </si>
  <si>
    <t>石川･金 沢 大</t>
  </si>
  <si>
    <t>11"82</t>
  </si>
  <si>
    <t>田嶋　　　一</t>
  </si>
  <si>
    <t>福井･福井陸協</t>
  </si>
  <si>
    <t>山本　　哲嗣</t>
  </si>
  <si>
    <t>11"13</t>
  </si>
  <si>
    <t>朝日　　秀平</t>
  </si>
  <si>
    <t>桐明　文太郎</t>
  </si>
  <si>
    <t>是永　　竜良</t>
  </si>
  <si>
    <t>福富　　翔太</t>
  </si>
  <si>
    <t>大西　　創士</t>
  </si>
  <si>
    <t>東口　　雄也</t>
  </si>
  <si>
    <t>藤田　　大介</t>
  </si>
  <si>
    <t>古賀　　裕志</t>
  </si>
  <si>
    <t>愛知･windmill</t>
  </si>
  <si>
    <t>男子ミドルディスタンスデュアスロン</t>
  </si>
  <si>
    <t>大会記録　1678点(1.54.55-4.07.10)　松下　真規(新潟･ｱﾙﾋﾞﾚｯｸｽRC)　2006</t>
  </si>
  <si>
    <t>８００ｍ</t>
  </si>
  <si>
    <t>１５００ｍ</t>
  </si>
  <si>
    <t>合計得点</t>
  </si>
  <si>
    <t>岡崎　　浩樹</t>
  </si>
  <si>
    <t>菅本　　悦也</t>
  </si>
  <si>
    <t>百々　　恒介</t>
  </si>
  <si>
    <t>加藤　　翔平</t>
  </si>
  <si>
    <t>瀬川　　亮太</t>
  </si>
  <si>
    <t>佐藤　　　英</t>
  </si>
  <si>
    <t>田中　　悠幹</t>
  </si>
  <si>
    <t>鳥取･金沢工大</t>
  </si>
  <si>
    <t>山下　　惠大</t>
  </si>
  <si>
    <t>山田　　拓実</t>
  </si>
  <si>
    <t>石川･翠 星 高</t>
  </si>
  <si>
    <t>2'16"02</t>
  </si>
  <si>
    <t>4'36"84</t>
  </si>
  <si>
    <t>飛島　　寛晃</t>
  </si>
  <si>
    <t>2'17"86</t>
  </si>
  <si>
    <t>4'34"54</t>
  </si>
  <si>
    <t>白尾　　一浩</t>
  </si>
  <si>
    <t>2'15"84</t>
  </si>
  <si>
    <t>4'38"91</t>
  </si>
  <si>
    <t>木本　　涼太</t>
  </si>
  <si>
    <t>2'16"06</t>
  </si>
  <si>
    <t>4'39"36</t>
  </si>
  <si>
    <t>津田　　慎介</t>
  </si>
  <si>
    <t>2'16"68</t>
  </si>
  <si>
    <t>4'40"44</t>
  </si>
  <si>
    <t>木村　　優汰</t>
  </si>
  <si>
    <t>2'15"29</t>
  </si>
  <si>
    <t>4'43"66</t>
  </si>
  <si>
    <t>吉川　　　馨</t>
  </si>
  <si>
    <t>2'18"76</t>
  </si>
  <si>
    <t>4'39"12</t>
  </si>
  <si>
    <t>寺西　　正吾</t>
  </si>
  <si>
    <t>2'17"14</t>
  </si>
  <si>
    <t>4'42"61</t>
  </si>
  <si>
    <t>山岸　　雅幸</t>
  </si>
  <si>
    <t>2'19"08</t>
  </si>
  <si>
    <t>4'41"76</t>
  </si>
  <si>
    <t>前崎　　将大</t>
  </si>
  <si>
    <t>石川･内 灘 高</t>
  </si>
  <si>
    <t>2'18"39</t>
  </si>
  <si>
    <t>4'44"50</t>
  </si>
  <si>
    <t>亀　　　重成</t>
  </si>
  <si>
    <t>2'14"91</t>
  </si>
  <si>
    <t>4'52"87</t>
  </si>
  <si>
    <t>冨樫　　和嵯</t>
  </si>
  <si>
    <t>2'17"34</t>
  </si>
  <si>
    <t>4'49"99</t>
  </si>
  <si>
    <t>今村　　駿介</t>
  </si>
  <si>
    <t>2'20"25</t>
  </si>
  <si>
    <t>4'46"72</t>
  </si>
  <si>
    <t>新家　　誠也</t>
  </si>
  <si>
    <t>2'21"67</t>
  </si>
  <si>
    <t>4'44"88</t>
  </si>
  <si>
    <t>永井　　将貴</t>
  </si>
  <si>
    <t>2'20"71</t>
  </si>
  <si>
    <t>4'47"70</t>
  </si>
  <si>
    <t>達　　　椋介</t>
  </si>
  <si>
    <t>2'20"86</t>
  </si>
  <si>
    <t>4'48"17</t>
  </si>
  <si>
    <t>山崎　　翔太</t>
  </si>
  <si>
    <t>2'19"02</t>
  </si>
  <si>
    <t>4'53"19</t>
  </si>
  <si>
    <t>渡邊　　　瞬</t>
  </si>
  <si>
    <t>2'20"54</t>
  </si>
  <si>
    <t>4'51"33</t>
  </si>
  <si>
    <t>渡辺　　瑛地</t>
  </si>
  <si>
    <t>2'20"70</t>
  </si>
  <si>
    <t>4'53"44</t>
  </si>
  <si>
    <t>梶原　　拓人</t>
  </si>
  <si>
    <t>2'22"28</t>
  </si>
  <si>
    <t>4'50"39</t>
  </si>
  <si>
    <t>小野　　徹平</t>
  </si>
  <si>
    <t>2'19"25</t>
  </si>
  <si>
    <t>4'58"74</t>
  </si>
  <si>
    <t>水田　　圭祐</t>
  </si>
  <si>
    <t>2'21"46</t>
  </si>
  <si>
    <t>4'53"88</t>
  </si>
  <si>
    <t>斎藤　　嘉人</t>
  </si>
  <si>
    <t>2'22"30</t>
  </si>
  <si>
    <t>4'54"97</t>
  </si>
  <si>
    <t>橋　　　諒人</t>
  </si>
  <si>
    <t>2'24"16</t>
  </si>
  <si>
    <t>4'52"09</t>
  </si>
  <si>
    <t>黒澤　　　星</t>
  </si>
  <si>
    <t>2'25"08</t>
  </si>
  <si>
    <t>4'52"45</t>
  </si>
  <si>
    <t>南　　　吏玖</t>
  </si>
  <si>
    <t>2'25"09</t>
  </si>
  <si>
    <t>4'52"65</t>
  </si>
  <si>
    <t>2'24"76</t>
  </si>
  <si>
    <t>5'00"27</t>
  </si>
  <si>
    <t>音　　　太朗</t>
  </si>
  <si>
    <t>2'24"73</t>
  </si>
  <si>
    <t>5'00"36</t>
  </si>
  <si>
    <t>小林　　正人</t>
  </si>
  <si>
    <t>2'29"72</t>
  </si>
  <si>
    <t>4'51"44</t>
  </si>
  <si>
    <t>山口　　賢聖</t>
  </si>
  <si>
    <t>2'29"40</t>
  </si>
  <si>
    <t>4'54"26</t>
  </si>
  <si>
    <t>浦出　　翔太</t>
  </si>
  <si>
    <t>2'28"68</t>
  </si>
  <si>
    <t>4'56"17</t>
  </si>
  <si>
    <t>野崎　　健太</t>
  </si>
  <si>
    <t>2'23"30</t>
  </si>
  <si>
    <t>5'10"24</t>
  </si>
  <si>
    <t>中西　　達也</t>
  </si>
  <si>
    <t>2'28"97</t>
  </si>
  <si>
    <t>4'59"02</t>
  </si>
  <si>
    <t>2'29"99</t>
  </si>
  <si>
    <t>5'02"78</t>
  </si>
  <si>
    <t>丸一　　雅暉</t>
  </si>
  <si>
    <t>2'36"68</t>
  </si>
  <si>
    <t>4'52"35</t>
  </si>
  <si>
    <t>中島　　康人</t>
  </si>
  <si>
    <t>2'26"06</t>
  </si>
  <si>
    <t>5'18"54</t>
  </si>
  <si>
    <t>鈴木　　真生</t>
  </si>
  <si>
    <t>2'36"83</t>
  </si>
  <si>
    <t>5'01"15</t>
  </si>
  <si>
    <t>中邑　　勝己</t>
  </si>
  <si>
    <t>2'30"78</t>
  </si>
  <si>
    <t>5'11"95</t>
  </si>
  <si>
    <t>髙橋　　　翔</t>
  </si>
  <si>
    <t>2'29"59</t>
  </si>
  <si>
    <t>5'14"74</t>
  </si>
  <si>
    <t>東出　　憲征</t>
  </si>
  <si>
    <t>2'38"01</t>
  </si>
  <si>
    <t>5'26"93</t>
  </si>
  <si>
    <t>茨目　　祐哉</t>
  </si>
  <si>
    <t>2'33"76</t>
  </si>
  <si>
    <t>5'37"83</t>
  </si>
  <si>
    <t>2'42"93</t>
  </si>
  <si>
    <t>5'19"98</t>
  </si>
  <si>
    <t>2'46"62</t>
  </si>
  <si>
    <t>5'27"82</t>
  </si>
  <si>
    <t>坂田　真三知</t>
  </si>
  <si>
    <t>2'48"73</t>
  </si>
  <si>
    <t>5'45"87</t>
  </si>
  <si>
    <t>川島　　拓馬</t>
  </si>
  <si>
    <t>2'49"57</t>
  </si>
  <si>
    <t>5'54"97</t>
  </si>
  <si>
    <t>樋口　健太郎</t>
  </si>
  <si>
    <t>2'58"83</t>
  </si>
  <si>
    <t>6'11"34</t>
  </si>
  <si>
    <t>安孫子　怜央</t>
  </si>
  <si>
    <t>2'29"15</t>
  </si>
  <si>
    <t>通筋　　蒔紅</t>
  </si>
  <si>
    <t>2'14"28</t>
  </si>
  <si>
    <t>柴田　　憲志</t>
  </si>
  <si>
    <t>2'06"75</t>
  </si>
  <si>
    <t>関根　　一憲</t>
  </si>
  <si>
    <t>石川･金大附高</t>
  </si>
  <si>
    <t>2'07"13</t>
  </si>
  <si>
    <t>中田　　一旗</t>
  </si>
  <si>
    <t>2'12"73</t>
  </si>
  <si>
    <t>高畠　　正樹</t>
  </si>
  <si>
    <t>串田　　祥輝</t>
  </si>
  <si>
    <t>山本　　大輝</t>
  </si>
  <si>
    <t>石川･大聖寺高</t>
  </si>
  <si>
    <t>高畑　　　翔</t>
  </si>
  <si>
    <t>山口　　峻平</t>
  </si>
  <si>
    <t>徳丸　　　裕</t>
  </si>
  <si>
    <t>池田　　達則</t>
  </si>
  <si>
    <t>花邑　　　剛</t>
  </si>
  <si>
    <t>坂野　　友樹</t>
  </si>
  <si>
    <t>男子ハードルデュアスロン</t>
  </si>
  <si>
    <t>大会記録　1919点(14.33-54.72)　高橋　　陽(福井･金沢大)　2008</t>
  </si>
  <si>
    <t>１１０ｍＨ</t>
  </si>
  <si>
    <t>４００ｍＨ</t>
  </si>
  <si>
    <t>河合　　智史</t>
  </si>
  <si>
    <t>福本　　洋輔</t>
  </si>
  <si>
    <t>林　　　力也</t>
  </si>
  <si>
    <t>村上　　知也</t>
  </si>
  <si>
    <t>保田　　樹輝</t>
  </si>
  <si>
    <t>山本　　巧哉</t>
  </si>
  <si>
    <t>北方　　星悟</t>
  </si>
  <si>
    <t>509</t>
  </si>
  <si>
    <t>野川　　将弘</t>
  </si>
  <si>
    <t>山下　　凌平</t>
  </si>
  <si>
    <t>19"06</t>
  </si>
  <si>
    <t>1'07"64</t>
  </si>
  <si>
    <t>DNF</t>
  </si>
  <si>
    <t>58"56</t>
  </si>
  <si>
    <t>川元　　勝貴</t>
  </si>
  <si>
    <t>20"66</t>
  </si>
  <si>
    <t>1'10"25</t>
  </si>
  <si>
    <t>荒山　　秀明</t>
  </si>
  <si>
    <t>1'04"99</t>
  </si>
  <si>
    <t>池島　　嘉之</t>
  </si>
  <si>
    <t>20"84</t>
  </si>
  <si>
    <t>1'11"94</t>
  </si>
  <si>
    <t>1'07"05</t>
  </si>
  <si>
    <t>堀越　　友介</t>
  </si>
  <si>
    <t>1'07"58</t>
  </si>
  <si>
    <t>舟川　　英伸</t>
  </si>
  <si>
    <t>富山･金沢学大</t>
  </si>
  <si>
    <t>15"55</t>
  </si>
  <si>
    <t>東　　　伸泰</t>
  </si>
  <si>
    <t>17"52</t>
  </si>
  <si>
    <t>大窪　　昭史</t>
  </si>
  <si>
    <t>江口　　悠樹</t>
  </si>
  <si>
    <t>中学男子跳躍デュアスロン</t>
  </si>
  <si>
    <t>大会記録　1171点(5.41-1.70)　木下　秀明(石川･芦城中)　2010</t>
  </si>
  <si>
    <t>走幅跳</t>
  </si>
  <si>
    <t>走高跳</t>
  </si>
  <si>
    <t>ord</t>
  </si>
  <si>
    <t>木下　　秀明</t>
  </si>
  <si>
    <t>山岸　　　律</t>
  </si>
  <si>
    <t>濱　　　直志</t>
  </si>
  <si>
    <t>池田　　達哉</t>
  </si>
  <si>
    <t>木下　　直樹</t>
  </si>
  <si>
    <t>4m01</t>
  </si>
  <si>
    <t>1m20</t>
  </si>
  <si>
    <t>深澤　　翔太</t>
  </si>
  <si>
    <t>3m41</t>
  </si>
  <si>
    <t>NM</t>
  </si>
  <si>
    <t>男子跳躍トライアスロン</t>
  </si>
  <si>
    <t>大会記録　2586点(6.49-2.06-14.18)　西村　達弥(福井･金沢大)　2010</t>
  </si>
  <si>
    <t>三段跳</t>
  </si>
  <si>
    <t>向井　　康晃</t>
  </si>
  <si>
    <t>三重･金 沢 大</t>
  </si>
  <si>
    <t>坂口　　　透</t>
  </si>
  <si>
    <t>松野　　洋平</t>
  </si>
  <si>
    <t>新潟･金星稜大</t>
  </si>
  <si>
    <t>北村　　慶太</t>
  </si>
  <si>
    <t>鈴木　　開登</t>
  </si>
  <si>
    <t>鵜川　　大輔</t>
  </si>
  <si>
    <t>卯野　　航平</t>
  </si>
  <si>
    <t>長島　　圭祐</t>
  </si>
  <si>
    <t>津田　　諒馬</t>
  </si>
  <si>
    <t>6m17</t>
  </si>
  <si>
    <t>本江　　雄樹</t>
  </si>
  <si>
    <t>5m45</t>
  </si>
  <si>
    <t>1m65</t>
  </si>
  <si>
    <t>11m31</t>
  </si>
  <si>
    <t>加藤　　兼誠</t>
  </si>
  <si>
    <t>5m66</t>
  </si>
  <si>
    <t>11m19</t>
  </si>
  <si>
    <t>山本　　健吾</t>
  </si>
  <si>
    <t>5m56</t>
  </si>
  <si>
    <t>12m24</t>
  </si>
  <si>
    <t>木下　　裕策</t>
  </si>
  <si>
    <t>5m30</t>
  </si>
  <si>
    <t>11m95</t>
  </si>
  <si>
    <t>大橋　　天輝</t>
  </si>
  <si>
    <t>5m51</t>
  </si>
  <si>
    <t>11m34</t>
  </si>
  <si>
    <t>谷　　　大樹</t>
  </si>
  <si>
    <t>5m27</t>
  </si>
  <si>
    <t>1m40</t>
  </si>
  <si>
    <t>11m09</t>
  </si>
  <si>
    <t>東　　　克彦</t>
  </si>
  <si>
    <t>4m61</t>
  </si>
  <si>
    <t>10m79</t>
  </si>
  <si>
    <t>重谷　　将司</t>
  </si>
  <si>
    <t>6m50</t>
  </si>
  <si>
    <t>山村　　良汰</t>
  </si>
  <si>
    <t>5m06</t>
  </si>
  <si>
    <t>10m94</t>
  </si>
  <si>
    <t>長島　　洸祐</t>
  </si>
  <si>
    <t>4m50</t>
  </si>
  <si>
    <t>10m46</t>
  </si>
  <si>
    <t>宮下　　和輝</t>
  </si>
  <si>
    <t>5m47</t>
  </si>
  <si>
    <t>深澤　　　桂</t>
  </si>
  <si>
    <t>瀬戸　　拓哉</t>
  </si>
  <si>
    <t>橋本　　優大</t>
  </si>
  <si>
    <t>5m74</t>
  </si>
  <si>
    <t>岩尾　　　優</t>
  </si>
  <si>
    <t>5m17</t>
  </si>
  <si>
    <t>山本　　智貴</t>
  </si>
  <si>
    <t>4m31</t>
  </si>
  <si>
    <t>斉藤　　俊樹</t>
  </si>
  <si>
    <t>清水　　奨太</t>
  </si>
  <si>
    <t>口出　　光希</t>
  </si>
  <si>
    <t>木下　　昂洋</t>
  </si>
  <si>
    <t>向井　　清介</t>
  </si>
  <si>
    <t>中学男子投擲トライアスロン</t>
  </si>
  <si>
    <t>大会記録　1768点(11.07-38.19-45.07)　真沢　優介　(石川･松任中)　2008</t>
  </si>
  <si>
    <t>砲丸投(5.0kg)</t>
  </si>
  <si>
    <t>円盤投(1.0kg)</t>
  </si>
  <si>
    <t>ｼﾞｬﾍﾞﾘｯｸｽﾛｰ</t>
  </si>
  <si>
    <t>小畠　　敏嗣</t>
  </si>
  <si>
    <t>菅田　　　豊</t>
  </si>
  <si>
    <t>金下　　真也</t>
  </si>
  <si>
    <t>孫崎　　裕人</t>
  </si>
  <si>
    <t>向山　　　宙</t>
  </si>
  <si>
    <t>風　　晃四郎</t>
  </si>
  <si>
    <t>大久保慎汰郎</t>
  </si>
  <si>
    <t>山本　　大誠</t>
  </si>
  <si>
    <t>男子高校投擲トライアスロン</t>
  </si>
  <si>
    <t>参考　大会記録　1853点(12.71-39.38-40.61)　南　　辰弥(石川･小松明峰高)　2006</t>
  </si>
  <si>
    <t>砲丸投(6.0kg)</t>
  </si>
  <si>
    <t>円盤投(1.75kg)</t>
  </si>
  <si>
    <t>やり投</t>
  </si>
  <si>
    <t>酒井　　晃一</t>
  </si>
  <si>
    <t>真沢　　優介</t>
  </si>
  <si>
    <t>織田　洸太郎</t>
  </si>
  <si>
    <t>田村　　裕輝</t>
  </si>
  <si>
    <t>手塚　　貴大</t>
  </si>
  <si>
    <t>宮本　　将大</t>
  </si>
  <si>
    <t>小高　裕一郎</t>
  </si>
  <si>
    <t>久保　　謙太</t>
  </si>
  <si>
    <t>才門　　耕太</t>
  </si>
  <si>
    <t>7m73</t>
  </si>
  <si>
    <t>19m18</t>
  </si>
  <si>
    <t>41m43</t>
  </si>
  <si>
    <t>鳥山　　　稔</t>
  </si>
  <si>
    <t>9m03</t>
  </si>
  <si>
    <t>20m58</t>
  </si>
  <si>
    <t>30m74</t>
  </si>
  <si>
    <t>山窪　　清智</t>
  </si>
  <si>
    <t>8m62</t>
  </si>
  <si>
    <t>27m72</t>
  </si>
  <si>
    <t>19m84</t>
  </si>
  <si>
    <t>小倉　　昭太</t>
  </si>
  <si>
    <t>8m82</t>
  </si>
  <si>
    <t>19m15</t>
  </si>
  <si>
    <t>23m77</t>
  </si>
  <si>
    <t>坂井　　俊太</t>
  </si>
  <si>
    <t>5m68</t>
  </si>
  <si>
    <t>17m14</t>
  </si>
  <si>
    <t>35m19</t>
  </si>
  <si>
    <t>向出　　　壮</t>
  </si>
  <si>
    <t>7m32</t>
  </si>
  <si>
    <t>24m08</t>
  </si>
  <si>
    <t>17m80</t>
  </si>
  <si>
    <t>長谷川　英紀</t>
  </si>
  <si>
    <t>6m26</t>
  </si>
  <si>
    <t>17m72</t>
  </si>
  <si>
    <t>23m72</t>
  </si>
  <si>
    <t>大西　　優仁</t>
  </si>
  <si>
    <t>7m23</t>
  </si>
  <si>
    <t>13m25</t>
  </si>
  <si>
    <t>23m95</t>
  </si>
  <si>
    <t>仲　　亮太朗</t>
  </si>
  <si>
    <t>5m72</t>
  </si>
  <si>
    <t>22m54</t>
  </si>
  <si>
    <t>酒井　　　諒</t>
  </si>
  <si>
    <t>4m70</t>
  </si>
  <si>
    <t>15m42</t>
  </si>
  <si>
    <t>8m60</t>
  </si>
  <si>
    <t>井南　　慶司</t>
  </si>
  <si>
    <t>9m75</t>
  </si>
  <si>
    <t>柳森　　亮佑</t>
  </si>
  <si>
    <t>7m55</t>
  </si>
  <si>
    <t>中田　　逸斗</t>
  </si>
  <si>
    <t>松井　　俊憲</t>
  </si>
  <si>
    <t>男子投擲トライアスロン</t>
  </si>
  <si>
    <t>大会記録　1938点(12.92-38.29-47.08)　山本　大輔(石川･大阪体大)　2005</t>
  </si>
  <si>
    <t>砲丸投(7.261kg)</t>
  </si>
  <si>
    <t>円盤投(2.0kg)</t>
  </si>
  <si>
    <t>對木　　隆介</t>
  </si>
  <si>
    <t>M2</t>
  </si>
  <si>
    <t>新潟･新 潟 大</t>
  </si>
  <si>
    <t>宮　　幸太郎</t>
  </si>
  <si>
    <t>山口　　文武</t>
  </si>
  <si>
    <t>東福寺　一貴</t>
  </si>
  <si>
    <t>富山･金星稜大</t>
  </si>
  <si>
    <t>由井　　秀也</t>
  </si>
  <si>
    <t>中田　　健太</t>
  </si>
  <si>
    <t>杉田　多翔史</t>
  </si>
  <si>
    <t>S2</t>
  </si>
  <si>
    <t>寺園　　　真</t>
  </si>
  <si>
    <t>古川　　卓実</t>
  </si>
  <si>
    <t>32m48</t>
  </si>
  <si>
    <t>33m91</t>
  </si>
  <si>
    <t>岡室　　憲明</t>
  </si>
  <si>
    <t>25m73</t>
  </si>
  <si>
    <t>36m11</t>
  </si>
  <si>
    <t>樋口　　大希</t>
  </si>
  <si>
    <t>8m36</t>
  </si>
  <si>
    <t>24m17</t>
  </si>
  <si>
    <t>44m45</t>
  </si>
  <si>
    <t>8m69</t>
  </si>
  <si>
    <t>23m22</t>
  </si>
  <si>
    <t>39m34</t>
  </si>
  <si>
    <t>浅井　　拓也</t>
  </si>
  <si>
    <t>6m70</t>
  </si>
  <si>
    <t>21m54</t>
  </si>
  <si>
    <t>33m06</t>
  </si>
  <si>
    <t>2'18"80</t>
  </si>
  <si>
    <t>2'27"84</t>
  </si>
  <si>
    <t>高橋　　　翔</t>
  </si>
  <si>
    <t>2'29"04</t>
  </si>
  <si>
    <t>2'30"00</t>
  </si>
  <si>
    <t>2'33"66</t>
  </si>
  <si>
    <t>2'33"69</t>
  </si>
  <si>
    <t>2'34"02</t>
  </si>
  <si>
    <t>2'38"64</t>
  </si>
  <si>
    <t>2'43"27</t>
  </si>
  <si>
    <t>2'52"79</t>
  </si>
  <si>
    <t>澤入　　克哉</t>
  </si>
  <si>
    <t>平松　　将来</t>
  </si>
  <si>
    <t>澤田　　雄太</t>
  </si>
  <si>
    <t>元田　　大貴</t>
  </si>
  <si>
    <t>上松　涼太郎</t>
  </si>
  <si>
    <t>古伴　　　陸</t>
  </si>
  <si>
    <t>米一　　伸哉</t>
  </si>
  <si>
    <t>太田　　凌介</t>
  </si>
  <si>
    <t>大矢　　誠志</t>
  </si>
  <si>
    <t>山越　　風鷹</t>
  </si>
  <si>
    <t>雨</t>
  </si>
  <si>
    <t>0.8m/s</t>
  </si>
  <si>
    <t>南南西</t>
  </si>
  <si>
    <t>90％</t>
  </si>
  <si>
    <t>17.5℃</t>
  </si>
  <si>
    <t>16:00</t>
  </si>
  <si>
    <t>0.5m/s</t>
  </si>
  <si>
    <t>南西</t>
  </si>
  <si>
    <t>17.0℃</t>
  </si>
  <si>
    <t>15:00</t>
  </si>
  <si>
    <t>,</t>
  </si>
  <si>
    <t>小松市陸上競技協会</t>
  </si>
  <si>
    <t>主催者名</t>
  </si>
  <si>
    <t>曇り</t>
  </si>
  <si>
    <t>南東</t>
  </si>
  <si>
    <t>76％</t>
  </si>
  <si>
    <t>19.0℃</t>
  </si>
  <si>
    <t>14:00</t>
  </si>
  <si>
    <t>平成　　年　　月　　日（　　曜日）</t>
  </si>
  <si>
    <t>0.3m/s</t>
  </si>
  <si>
    <t>69％</t>
  </si>
  <si>
    <t>21.0℃</t>
  </si>
  <si>
    <t>13:00</t>
  </si>
  <si>
    <t>坂井　順久</t>
  </si>
  <si>
    <t>審判長氏名</t>
  </si>
  <si>
    <t>晴れ</t>
  </si>
  <si>
    <t>北</t>
  </si>
  <si>
    <t>80％</t>
  </si>
  <si>
    <t>20.5℃</t>
  </si>
  <si>
    <t>12:00</t>
  </si>
  <si>
    <t>0.6m/s</t>
  </si>
  <si>
    <t>72％</t>
  </si>
  <si>
    <t>11:00</t>
  </si>
  <si>
    <t>太田　清七</t>
  </si>
  <si>
    <t>総務氏名</t>
  </si>
  <si>
    <t>東南東</t>
  </si>
  <si>
    <t>64％</t>
  </si>
  <si>
    <t>20.0℃</t>
  </si>
  <si>
    <t>10:00</t>
  </si>
  <si>
    <t>平成２２年１０月３１日（　日曜日）</t>
  </si>
  <si>
    <t>IR:石川県記録　IHR:県高校記録　IJR:県中学記録</t>
  </si>
  <si>
    <t>1.0m/s</t>
  </si>
  <si>
    <t>南</t>
  </si>
  <si>
    <t xml:space="preserve"> 9:00</t>
  </si>
  <si>
    <t>森下　忠義</t>
  </si>
  <si>
    <t>氏　　名</t>
  </si>
  <si>
    <t>陸上競技場</t>
  </si>
  <si>
    <t>小松運動公園末広</t>
  </si>
  <si>
    <t>第5回小松市陸上競技フェスティバル</t>
  </si>
  <si>
    <t>競技会名</t>
  </si>
  <si>
    <t>記録主任</t>
  </si>
  <si>
    <t>天　候</t>
  </si>
  <si>
    <t>風　速</t>
  </si>
  <si>
    <t>風　向</t>
  </si>
  <si>
    <t>湿　度</t>
  </si>
  <si>
    <t>気　温</t>
  </si>
  <si>
    <t>時　刻</t>
  </si>
  <si>
    <t>陸 上 競 技 会 成 績 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</si>
</sst>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\+0.0;\-0.0;0.0"/>
    <numFmt numFmtId="179" formatCode="yy/m/d"/>
    <numFmt numFmtId="180" formatCode="0.0"/>
  </numFmts>
  <fonts count="54">
    <font>
      <sz val="7.05"/>
      <name val="ＭＳ 明朝"/>
      <family val="1"/>
    </font>
    <font>
      <sz val="11"/>
      <name val="ＭＳ Ｐゴシック"/>
      <family val="3"/>
    </font>
    <font>
      <b/>
      <i/>
      <sz val="14.95"/>
      <name val="ＭＳ Ｐゴシック"/>
      <family val="3"/>
    </font>
    <font>
      <i/>
      <sz val="14.95"/>
      <name val="ＭＳ Ｐゴシック"/>
      <family val="3"/>
    </font>
    <font>
      <sz val="9.6"/>
      <name val="ＭＳ 明朝"/>
      <family val="1"/>
    </font>
    <font>
      <i/>
      <sz val="9.6"/>
      <name val="ＭＳ ゴシック"/>
      <family val="3"/>
    </font>
    <font>
      <sz val="9"/>
      <name val="ＭＳ 明朝"/>
      <family val="1"/>
    </font>
    <font>
      <i/>
      <sz val="9"/>
      <name val="ＭＳ ゴシック"/>
      <family val="3"/>
    </font>
    <font>
      <sz val="10.45"/>
      <name val="ＭＳ 明朝"/>
      <family val="1"/>
    </font>
    <font>
      <i/>
      <sz val="10.45"/>
      <name val="ＭＳ ゴシック"/>
      <family val="3"/>
    </font>
    <font>
      <sz val="10.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.2"/>
      <name val="ＭＳ ゴシック"/>
      <family val="3"/>
    </font>
    <font>
      <sz val="6"/>
      <name val="ＭＳ 明朝"/>
      <family val="1"/>
    </font>
    <font>
      <sz val="7.2"/>
      <name val="JustUnitMarkG"/>
      <family val="0"/>
    </font>
    <font>
      <sz val="10.8"/>
      <name val="ＭＳ ゴシック"/>
      <family val="3"/>
    </font>
    <font>
      <u val="single"/>
      <sz val="7.2"/>
      <name val="ＭＳ ゴシック"/>
      <family val="3"/>
    </font>
    <font>
      <sz val="13.45"/>
      <name val="ＭＳ ゴシック"/>
      <family val="3"/>
    </font>
    <font>
      <sz val="11.95"/>
      <name val="ＭＳ ゴシック"/>
      <family val="3"/>
    </font>
    <font>
      <sz val="10.95"/>
      <name val="ＭＳ ゴシック"/>
      <family val="3"/>
    </font>
    <font>
      <i/>
      <u val="double"/>
      <sz val="13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8" fillId="0" borderId="0">
      <alignment/>
      <protection/>
    </xf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78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178" fontId="0" fillId="0" borderId="15" xfId="0" applyNumberFormat="1" applyBorder="1" applyAlignment="1">
      <alignment horizontal="left"/>
    </xf>
    <xf numFmtId="178" fontId="0" fillId="0" borderId="15" xfId="0" applyNumberFormat="1" applyBorder="1" applyAlignment="1">
      <alignment horizontal="center"/>
    </xf>
    <xf numFmtId="178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8" fontId="4" fillId="0" borderId="1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178" fontId="4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178" fontId="4" fillId="0" borderId="18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8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78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78" fontId="6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8" fontId="6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178" fontId="6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9" fontId="10" fillId="0" borderId="0" xfId="0" applyNumberFormat="1" applyFont="1" applyAlignment="1">
      <alignment horizontal="left"/>
    </xf>
    <xf numFmtId="0" fontId="28" fillId="0" borderId="0" xfId="60">
      <alignment/>
      <protection/>
    </xf>
    <xf numFmtId="0" fontId="28" fillId="0" borderId="20" xfId="60" applyBorder="1">
      <alignment/>
      <protection/>
    </xf>
    <xf numFmtId="0" fontId="28" fillId="0" borderId="21" xfId="60" applyBorder="1">
      <alignment/>
      <protection/>
    </xf>
    <xf numFmtId="0" fontId="28" fillId="0" borderId="14" xfId="60" applyBorder="1" applyAlignment="1">
      <alignment horizontal="center"/>
      <protection/>
    </xf>
    <xf numFmtId="180" fontId="28" fillId="0" borderId="14" xfId="60" applyNumberFormat="1" applyBorder="1" applyAlignment="1">
      <alignment horizontal="center"/>
      <protection/>
    </xf>
    <xf numFmtId="0" fontId="28" fillId="0" borderId="22" xfId="60" applyBorder="1" applyAlignment="1">
      <alignment horizontal="center"/>
      <protection/>
    </xf>
    <xf numFmtId="0" fontId="28" fillId="0" borderId="19" xfId="60" applyBorder="1">
      <alignment/>
      <protection/>
    </xf>
    <xf numFmtId="0" fontId="30" fillId="0" borderId="0" xfId="60" applyFont="1">
      <alignment/>
      <protection/>
    </xf>
    <xf numFmtId="0" fontId="31" fillId="0" borderId="0" xfId="60" applyFont="1" applyAlignment="1">
      <alignment horizontal="center"/>
      <protection/>
    </xf>
    <xf numFmtId="0" fontId="28" fillId="0" borderId="0" xfId="60" applyAlignment="1">
      <alignment horizontal="distributed"/>
      <protection/>
    </xf>
    <xf numFmtId="0" fontId="32" fillId="0" borderId="0" xfId="60" applyFont="1">
      <alignment/>
      <protection/>
    </xf>
    <xf numFmtId="0" fontId="33" fillId="0" borderId="19" xfId="60" applyFont="1" applyBorder="1" applyAlignment="1">
      <alignment horizontal="center"/>
      <protection/>
    </xf>
    <xf numFmtId="0" fontId="33" fillId="0" borderId="0" xfId="60" applyFont="1" applyAlignment="1">
      <alignment horizontal="center"/>
      <protection/>
    </xf>
    <xf numFmtId="0" fontId="28" fillId="0" borderId="23" xfId="60" applyBorder="1" applyAlignment="1">
      <alignment horizontal="center"/>
      <protection/>
    </xf>
    <xf numFmtId="0" fontId="28" fillId="0" borderId="24" xfId="60" applyBorder="1" applyAlignment="1">
      <alignment horizontal="center"/>
      <protection/>
    </xf>
    <xf numFmtId="0" fontId="28" fillId="0" borderId="15" xfId="60" applyBorder="1" applyAlignment="1">
      <alignment horizontal="center"/>
      <protection/>
    </xf>
    <xf numFmtId="0" fontId="28" fillId="0" borderId="21" xfId="60" applyBorder="1" applyAlignment="1">
      <alignment horizontal="center"/>
      <protection/>
    </xf>
    <xf numFmtId="0" fontId="34" fillId="0" borderId="0" xfId="60" applyFont="1">
      <alignment/>
      <protection/>
    </xf>
    <xf numFmtId="0" fontId="35" fillId="0" borderId="0" xfId="60" applyFont="1">
      <alignment/>
      <protection/>
    </xf>
    <xf numFmtId="0" fontId="33" fillId="0" borderId="0" xfId="60" applyFont="1">
      <alignment/>
      <protection/>
    </xf>
    <xf numFmtId="0" fontId="36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120" zoomScaleNormal="120" zoomScaleSheetLayoutView="100" zoomScalePageLayoutView="0" workbookViewId="0" topLeftCell="A1">
      <selection activeCell="G6" sqref="G6"/>
    </sheetView>
  </sheetViews>
  <sheetFormatPr defaultColWidth="13.83203125" defaultRowHeight="12.75" customHeight="1"/>
  <cols>
    <col min="1" max="1" width="13.66015625" style="1" customWidth="1"/>
    <col min="2" max="2" width="8.83203125" style="2" customWidth="1"/>
    <col min="3" max="3" width="15" style="1" customWidth="1"/>
    <col min="4" max="4" width="16" style="2" customWidth="1"/>
    <col min="5" max="5" width="8.83203125" style="2" customWidth="1"/>
    <col min="6" max="6" width="15" style="1" customWidth="1"/>
    <col min="7" max="7" width="16" style="2" customWidth="1"/>
    <col min="8" max="8" width="8.83203125" style="2" customWidth="1"/>
    <col min="9" max="9" width="15" style="1" customWidth="1"/>
    <col min="10" max="10" width="10.66015625" style="2" customWidth="1"/>
    <col min="11" max="11" width="8.83203125" style="2" customWidth="1"/>
    <col min="12" max="12" width="15" style="1" customWidth="1"/>
    <col min="13" max="13" width="10.66015625" style="2" customWidth="1"/>
    <col min="14" max="14" width="8.83203125" style="2" customWidth="1"/>
    <col min="15" max="15" width="15" style="1" customWidth="1"/>
    <col min="16" max="16" width="10.66015625" style="2" customWidth="1"/>
    <col min="17" max="17" width="8.83203125" style="2" customWidth="1"/>
    <col min="18" max="18" width="15" style="1" customWidth="1"/>
    <col min="19" max="19" width="10.66015625" style="2" customWidth="1"/>
    <col min="20" max="20" width="8.83203125" style="2" customWidth="1"/>
    <col min="21" max="21" width="15" style="1" customWidth="1"/>
    <col min="22" max="22" width="10.66015625" style="2" customWidth="1"/>
    <col min="23" max="23" width="8.83203125" style="2" customWidth="1"/>
    <col min="24" max="24" width="15" style="1" customWidth="1"/>
    <col min="25" max="25" width="10.66015625" style="2" customWidth="1"/>
    <col min="26" max="26" width="13.66015625" style="0" customWidth="1"/>
  </cols>
  <sheetData>
    <row r="1" ht="15.75" customHeight="1">
      <c r="A1" s="3" t="s">
        <v>0</v>
      </c>
    </row>
    <row r="2" ht="9.75"/>
    <row r="3" ht="15.75" customHeight="1">
      <c r="A3" s="4" t="s">
        <v>1</v>
      </c>
    </row>
    <row r="4" spans="1:26" ht="9.75">
      <c r="A4" s="5" t="s">
        <v>2</v>
      </c>
      <c r="B4" s="6">
        <v>1</v>
      </c>
      <c r="C4" s="7" t="s">
        <v>3</v>
      </c>
      <c r="D4" s="8"/>
      <c r="E4" s="6">
        <v>2</v>
      </c>
      <c r="F4" s="7" t="s">
        <v>3</v>
      </c>
      <c r="G4" s="8"/>
      <c r="H4" s="6">
        <v>3</v>
      </c>
      <c r="I4" s="7" t="s">
        <v>3</v>
      </c>
      <c r="J4" s="8"/>
      <c r="K4" s="6">
        <v>4</v>
      </c>
      <c r="L4" s="7" t="s">
        <v>3</v>
      </c>
      <c r="M4" s="8"/>
      <c r="N4" s="6">
        <v>5</v>
      </c>
      <c r="O4" s="7" t="s">
        <v>3</v>
      </c>
      <c r="P4" s="8"/>
      <c r="Q4" s="6">
        <v>6</v>
      </c>
      <c r="R4" s="7" t="s">
        <v>3</v>
      </c>
      <c r="S4" s="8"/>
      <c r="T4" s="6">
        <v>7</v>
      </c>
      <c r="U4" s="7" t="s">
        <v>3</v>
      </c>
      <c r="V4" s="8"/>
      <c r="W4" s="6">
        <v>8</v>
      </c>
      <c r="X4" s="7" t="s">
        <v>3</v>
      </c>
      <c r="Y4" s="8"/>
      <c r="Z4" s="9"/>
    </row>
    <row r="5" spans="1:26" ht="9.75">
      <c r="A5" s="10"/>
      <c r="B5" s="11" t="s">
        <v>4</v>
      </c>
      <c r="C5" s="12" t="s">
        <v>5</v>
      </c>
      <c r="D5" s="12" t="s">
        <v>6</v>
      </c>
      <c r="E5" s="11" t="s">
        <v>4</v>
      </c>
      <c r="F5" s="12" t="s">
        <v>5</v>
      </c>
      <c r="G5" s="12" t="s">
        <v>6</v>
      </c>
      <c r="H5" s="11" t="s">
        <v>4</v>
      </c>
      <c r="I5" s="12" t="s">
        <v>5</v>
      </c>
      <c r="J5" s="12" t="s">
        <v>6</v>
      </c>
      <c r="K5" s="11" t="s">
        <v>4</v>
      </c>
      <c r="L5" s="12" t="s">
        <v>5</v>
      </c>
      <c r="M5" s="12" t="s">
        <v>6</v>
      </c>
      <c r="N5" s="11" t="s">
        <v>4</v>
      </c>
      <c r="O5" s="12" t="s">
        <v>5</v>
      </c>
      <c r="P5" s="12" t="s">
        <v>6</v>
      </c>
      <c r="Q5" s="11" t="s">
        <v>4</v>
      </c>
      <c r="R5" s="12" t="s">
        <v>5</v>
      </c>
      <c r="S5" s="12" t="s">
        <v>6</v>
      </c>
      <c r="T5" s="11" t="s">
        <v>4</v>
      </c>
      <c r="U5" s="12" t="s">
        <v>5</v>
      </c>
      <c r="V5" s="12" t="s">
        <v>6</v>
      </c>
      <c r="W5" s="11" t="s">
        <v>4</v>
      </c>
      <c r="X5" s="12" t="s">
        <v>5</v>
      </c>
      <c r="Y5" s="12" t="s">
        <v>6</v>
      </c>
      <c r="Z5" s="10"/>
    </row>
    <row r="6" spans="1:26" ht="9.75">
      <c r="A6" s="13" t="s">
        <v>7</v>
      </c>
      <c r="B6" s="11">
        <v>1221</v>
      </c>
      <c r="C6" s="14" t="s">
        <v>8</v>
      </c>
      <c r="D6" s="12" t="s">
        <v>9</v>
      </c>
      <c r="E6" s="11">
        <v>1210</v>
      </c>
      <c r="F6" s="14" t="s">
        <v>10</v>
      </c>
      <c r="G6" s="12" t="s">
        <v>11</v>
      </c>
      <c r="H6" s="11">
        <v>1204</v>
      </c>
      <c r="I6" s="14" t="s">
        <v>12</v>
      </c>
      <c r="J6" s="12" t="s">
        <v>11</v>
      </c>
      <c r="K6" s="11">
        <v>1096</v>
      </c>
      <c r="L6" s="14" t="s">
        <v>13</v>
      </c>
      <c r="M6" s="12" t="s">
        <v>9</v>
      </c>
      <c r="N6" s="11">
        <v>1091</v>
      </c>
      <c r="O6" s="14" t="s">
        <v>14</v>
      </c>
      <c r="P6" s="12" t="s">
        <v>15</v>
      </c>
      <c r="Q6" s="11">
        <v>1050</v>
      </c>
      <c r="R6" s="14" t="s">
        <v>16</v>
      </c>
      <c r="S6" s="12" t="s">
        <v>9</v>
      </c>
      <c r="T6" s="11">
        <v>927</v>
      </c>
      <c r="U6" s="14" t="s">
        <v>17</v>
      </c>
      <c r="V6" s="12" t="s">
        <v>9</v>
      </c>
      <c r="W6" s="11">
        <v>875</v>
      </c>
      <c r="X6" s="14" t="s">
        <v>18</v>
      </c>
      <c r="Y6" s="12" t="s">
        <v>9</v>
      </c>
      <c r="Z6" s="9"/>
    </row>
    <row r="7" spans="1:26" ht="9.75">
      <c r="A7" s="15" t="s">
        <v>19</v>
      </c>
      <c r="B7" s="16" t="s">
        <v>20</v>
      </c>
      <c r="C7" s="17">
        <v>-0.2</v>
      </c>
      <c r="D7" s="18"/>
      <c r="E7" s="16" t="s">
        <v>21</v>
      </c>
      <c r="F7" s="17">
        <v>-0.2</v>
      </c>
      <c r="G7" s="18"/>
      <c r="H7" s="16" t="s">
        <v>22</v>
      </c>
      <c r="I7" s="17">
        <v>-0.2</v>
      </c>
      <c r="J7" s="18"/>
      <c r="K7" s="16" t="s">
        <v>23</v>
      </c>
      <c r="L7" s="17">
        <v>-0.2</v>
      </c>
      <c r="M7" s="18"/>
      <c r="N7" s="16" t="s">
        <v>24</v>
      </c>
      <c r="O7" s="17">
        <v>-0.1</v>
      </c>
      <c r="P7" s="18"/>
      <c r="Q7" s="16" t="s">
        <v>25</v>
      </c>
      <c r="R7" s="17">
        <v>-0.2</v>
      </c>
      <c r="S7" s="18"/>
      <c r="T7" s="16" t="s">
        <v>26</v>
      </c>
      <c r="U7" s="17">
        <v>-0.6</v>
      </c>
      <c r="V7" s="18"/>
      <c r="W7" s="16" t="s">
        <v>27</v>
      </c>
      <c r="X7" s="17">
        <v>-0.6</v>
      </c>
      <c r="Y7" s="18"/>
      <c r="Z7" s="19"/>
    </row>
    <row r="8" spans="1:26" ht="9.75">
      <c r="A8" s="15" t="s">
        <v>28</v>
      </c>
      <c r="B8" s="16" t="s">
        <v>29</v>
      </c>
      <c r="C8" s="17">
        <v>0.4</v>
      </c>
      <c r="D8" s="18"/>
      <c r="E8" s="16" t="s">
        <v>30</v>
      </c>
      <c r="F8" s="17">
        <v>0</v>
      </c>
      <c r="G8" s="18"/>
      <c r="H8" s="16" t="s">
        <v>31</v>
      </c>
      <c r="I8" s="17">
        <v>0.4</v>
      </c>
      <c r="J8" s="18"/>
      <c r="K8" s="16" t="s">
        <v>32</v>
      </c>
      <c r="L8" s="17">
        <v>0</v>
      </c>
      <c r="M8" s="18"/>
      <c r="N8" s="16" t="s">
        <v>33</v>
      </c>
      <c r="O8" s="17">
        <v>0</v>
      </c>
      <c r="P8" s="18"/>
      <c r="Q8" s="16" t="s">
        <v>34</v>
      </c>
      <c r="R8" s="17">
        <v>0.4</v>
      </c>
      <c r="S8" s="18"/>
      <c r="T8" s="16" t="s">
        <v>35</v>
      </c>
      <c r="U8" s="17">
        <v>0</v>
      </c>
      <c r="V8" s="18"/>
      <c r="W8" s="16" t="s">
        <v>36</v>
      </c>
      <c r="X8" s="17">
        <v>0.9</v>
      </c>
      <c r="Y8" s="18"/>
      <c r="Z8" s="19"/>
    </row>
    <row r="9" spans="1:26" ht="9.75">
      <c r="A9" s="13" t="s">
        <v>37</v>
      </c>
      <c r="B9" s="11">
        <v>2803</v>
      </c>
      <c r="C9" s="14" t="s">
        <v>38</v>
      </c>
      <c r="D9" s="12" t="s">
        <v>39</v>
      </c>
      <c r="E9" s="11">
        <v>2685</v>
      </c>
      <c r="F9" s="14" t="s">
        <v>40</v>
      </c>
      <c r="G9" s="12" t="s">
        <v>41</v>
      </c>
      <c r="H9" s="11">
        <v>2634</v>
      </c>
      <c r="I9" s="14" t="s">
        <v>42</v>
      </c>
      <c r="J9" s="12" t="s">
        <v>41</v>
      </c>
      <c r="K9" s="11">
        <v>2583</v>
      </c>
      <c r="L9" s="14" t="s">
        <v>43</v>
      </c>
      <c r="M9" s="12" t="s">
        <v>44</v>
      </c>
      <c r="N9" s="11">
        <v>2557</v>
      </c>
      <c r="O9" s="14" t="s">
        <v>45</v>
      </c>
      <c r="P9" s="12" t="s">
        <v>39</v>
      </c>
      <c r="Q9" s="11">
        <v>2519</v>
      </c>
      <c r="R9" s="14" t="s">
        <v>46</v>
      </c>
      <c r="S9" s="12" t="s">
        <v>41</v>
      </c>
      <c r="T9" s="11">
        <v>2436</v>
      </c>
      <c r="U9" s="14" t="s">
        <v>47</v>
      </c>
      <c r="V9" s="12" t="s">
        <v>48</v>
      </c>
      <c r="W9" s="11">
        <v>2422</v>
      </c>
      <c r="X9" s="14" t="s">
        <v>49</v>
      </c>
      <c r="Y9" s="12" t="s">
        <v>50</v>
      </c>
      <c r="Z9" s="9"/>
    </row>
    <row r="10" spans="1:26" ht="9.75">
      <c r="A10" s="15" t="s">
        <v>19</v>
      </c>
      <c r="B10" s="16" t="s">
        <v>51</v>
      </c>
      <c r="C10" s="17">
        <v>0.4</v>
      </c>
      <c r="D10" s="18" t="s">
        <v>52</v>
      </c>
      <c r="E10" s="16" t="s">
        <v>53</v>
      </c>
      <c r="F10" s="17">
        <v>0.8</v>
      </c>
      <c r="G10" s="18"/>
      <c r="H10" s="16" t="s">
        <v>54</v>
      </c>
      <c r="I10" s="17">
        <v>0.8</v>
      </c>
      <c r="J10" s="18"/>
      <c r="K10" s="16" t="s">
        <v>55</v>
      </c>
      <c r="L10" s="17">
        <v>0.5</v>
      </c>
      <c r="M10" s="18"/>
      <c r="N10" s="16" t="s">
        <v>56</v>
      </c>
      <c r="O10" s="17">
        <v>0.2</v>
      </c>
      <c r="P10" s="18"/>
      <c r="Q10" s="16" t="s">
        <v>57</v>
      </c>
      <c r="R10" s="17">
        <v>0.5</v>
      </c>
      <c r="S10" s="18"/>
      <c r="T10" s="16" t="s">
        <v>55</v>
      </c>
      <c r="U10" s="17">
        <v>0.2</v>
      </c>
      <c r="V10" s="18"/>
      <c r="W10" s="16" t="s">
        <v>58</v>
      </c>
      <c r="X10" s="17">
        <v>-0.1</v>
      </c>
      <c r="Y10" s="18"/>
      <c r="Z10" s="19"/>
    </row>
    <row r="11" spans="1:26" ht="9.75">
      <c r="A11" s="15" t="s">
        <v>28</v>
      </c>
      <c r="B11" s="16" t="s">
        <v>59</v>
      </c>
      <c r="C11" s="17">
        <v>1.9</v>
      </c>
      <c r="D11" s="18"/>
      <c r="E11" s="16" t="s">
        <v>60</v>
      </c>
      <c r="F11" s="17">
        <v>0.4</v>
      </c>
      <c r="G11" s="18"/>
      <c r="H11" s="16" t="s">
        <v>61</v>
      </c>
      <c r="I11" s="17">
        <v>0.3</v>
      </c>
      <c r="J11" s="18"/>
      <c r="K11" s="16" t="s">
        <v>62</v>
      </c>
      <c r="L11" s="17">
        <v>0.7</v>
      </c>
      <c r="M11" s="18"/>
      <c r="N11" s="16" t="s">
        <v>63</v>
      </c>
      <c r="O11" s="17">
        <v>0.5</v>
      </c>
      <c r="P11" s="18"/>
      <c r="Q11" s="16" t="s">
        <v>64</v>
      </c>
      <c r="R11" s="17">
        <v>0.7</v>
      </c>
      <c r="S11" s="18"/>
      <c r="T11" s="16" t="s">
        <v>65</v>
      </c>
      <c r="U11" s="17">
        <v>0.4</v>
      </c>
      <c r="V11" s="18"/>
      <c r="W11" s="16" t="s">
        <v>66</v>
      </c>
      <c r="X11" s="17">
        <v>0.6</v>
      </c>
      <c r="Y11" s="18"/>
      <c r="Z11" s="19"/>
    </row>
    <row r="12" spans="1:26" ht="9.75">
      <c r="A12" s="20" t="s">
        <v>67</v>
      </c>
      <c r="B12" s="10" t="s">
        <v>68</v>
      </c>
      <c r="C12" s="21"/>
      <c r="D12" s="22"/>
      <c r="E12" s="10" t="s">
        <v>69</v>
      </c>
      <c r="F12" s="21"/>
      <c r="G12" s="22"/>
      <c r="H12" s="10" t="s">
        <v>70</v>
      </c>
      <c r="I12" s="21"/>
      <c r="J12" s="22"/>
      <c r="K12" s="10" t="s">
        <v>71</v>
      </c>
      <c r="L12" s="21"/>
      <c r="M12" s="22"/>
      <c r="N12" s="10" t="s">
        <v>72</v>
      </c>
      <c r="O12" s="21"/>
      <c r="P12" s="22"/>
      <c r="Q12" s="10" t="s">
        <v>73</v>
      </c>
      <c r="R12" s="21"/>
      <c r="S12" s="22"/>
      <c r="T12" s="10" t="s">
        <v>74</v>
      </c>
      <c r="U12" s="21"/>
      <c r="V12" s="22"/>
      <c r="W12" s="10" t="s">
        <v>75</v>
      </c>
      <c r="X12" s="21"/>
      <c r="Y12" s="22"/>
      <c r="Z12" s="9"/>
    </row>
    <row r="13" spans="1:26" ht="9.75">
      <c r="A13" s="13" t="s">
        <v>76</v>
      </c>
      <c r="B13" s="11">
        <v>1562</v>
      </c>
      <c r="C13" s="14" t="s">
        <v>77</v>
      </c>
      <c r="D13" s="12" t="s">
        <v>78</v>
      </c>
      <c r="E13" s="11">
        <v>1312</v>
      </c>
      <c r="F13" s="14" t="s">
        <v>79</v>
      </c>
      <c r="G13" s="12" t="s">
        <v>15</v>
      </c>
      <c r="H13" s="11">
        <v>1311</v>
      </c>
      <c r="I13" s="14" t="s">
        <v>80</v>
      </c>
      <c r="J13" s="12" t="s">
        <v>81</v>
      </c>
      <c r="K13" s="11">
        <v>1249</v>
      </c>
      <c r="L13" s="14" t="s">
        <v>82</v>
      </c>
      <c r="M13" s="12" t="s">
        <v>83</v>
      </c>
      <c r="N13" s="11">
        <v>1240</v>
      </c>
      <c r="O13" s="14" t="s">
        <v>84</v>
      </c>
      <c r="P13" s="12" t="s">
        <v>85</v>
      </c>
      <c r="Q13" s="11">
        <v>1171</v>
      </c>
      <c r="R13" s="14" t="s">
        <v>86</v>
      </c>
      <c r="S13" s="12" t="s">
        <v>83</v>
      </c>
      <c r="T13" s="11">
        <v>1157</v>
      </c>
      <c r="U13" s="14" t="s">
        <v>87</v>
      </c>
      <c r="V13" s="12" t="s">
        <v>88</v>
      </c>
      <c r="W13" s="11">
        <v>1013</v>
      </c>
      <c r="X13" s="14" t="s">
        <v>89</v>
      </c>
      <c r="Y13" s="12" t="s">
        <v>90</v>
      </c>
      <c r="Z13" s="9"/>
    </row>
    <row r="14" spans="1:26" ht="9.75">
      <c r="A14" s="20" t="s">
        <v>91</v>
      </c>
      <c r="B14" s="10" t="s">
        <v>92</v>
      </c>
      <c r="C14" s="21"/>
      <c r="D14" s="22"/>
      <c r="E14" s="10" t="s">
        <v>93</v>
      </c>
      <c r="F14" s="21"/>
      <c r="G14" s="22"/>
      <c r="H14" s="10" t="s">
        <v>94</v>
      </c>
      <c r="I14" s="21"/>
      <c r="J14" s="22"/>
      <c r="K14" s="10" t="s">
        <v>95</v>
      </c>
      <c r="L14" s="21"/>
      <c r="M14" s="22"/>
      <c r="N14" s="10" t="s">
        <v>96</v>
      </c>
      <c r="O14" s="21"/>
      <c r="P14" s="22"/>
      <c r="Q14" s="10" t="s">
        <v>97</v>
      </c>
      <c r="R14" s="21"/>
      <c r="S14" s="22"/>
      <c r="T14" s="10" t="s">
        <v>98</v>
      </c>
      <c r="U14" s="21"/>
      <c r="V14" s="22"/>
      <c r="W14" s="10" t="s">
        <v>99</v>
      </c>
      <c r="X14" s="21"/>
      <c r="Y14" s="22"/>
      <c r="Z14" s="9"/>
    </row>
    <row r="15" spans="1:26" ht="9.75">
      <c r="A15" s="20" t="s">
        <v>100</v>
      </c>
      <c r="B15" s="10" t="s">
        <v>101</v>
      </c>
      <c r="C15" s="21"/>
      <c r="D15" s="22"/>
      <c r="E15" s="10" t="s">
        <v>102</v>
      </c>
      <c r="F15" s="21"/>
      <c r="G15" s="22"/>
      <c r="H15" s="10" t="s">
        <v>103</v>
      </c>
      <c r="I15" s="21"/>
      <c r="J15" s="22"/>
      <c r="K15" s="10" t="s">
        <v>104</v>
      </c>
      <c r="L15" s="21"/>
      <c r="M15" s="22"/>
      <c r="N15" s="10" t="s">
        <v>105</v>
      </c>
      <c r="O15" s="21"/>
      <c r="P15" s="22"/>
      <c r="Q15" s="10" t="s">
        <v>106</v>
      </c>
      <c r="R15" s="21"/>
      <c r="S15" s="22"/>
      <c r="T15" s="10" t="s">
        <v>107</v>
      </c>
      <c r="U15" s="21"/>
      <c r="V15" s="22"/>
      <c r="W15" s="10" t="s">
        <v>108</v>
      </c>
      <c r="X15" s="21"/>
      <c r="Y15" s="22"/>
      <c r="Z15" s="9"/>
    </row>
    <row r="16" spans="1:26" ht="9.75">
      <c r="A16" s="13" t="s">
        <v>109</v>
      </c>
      <c r="B16" s="11">
        <v>1540</v>
      </c>
      <c r="C16" s="14" t="s">
        <v>110</v>
      </c>
      <c r="D16" s="12" t="s">
        <v>81</v>
      </c>
      <c r="E16" s="11">
        <v>1471</v>
      </c>
      <c r="F16" s="14" t="s">
        <v>111</v>
      </c>
      <c r="G16" s="12" t="s">
        <v>112</v>
      </c>
      <c r="H16" s="11">
        <v>1449</v>
      </c>
      <c r="I16" s="14" t="s">
        <v>113</v>
      </c>
      <c r="J16" s="12" t="s">
        <v>39</v>
      </c>
      <c r="K16" s="11">
        <v>1414</v>
      </c>
      <c r="L16" s="14" t="s">
        <v>114</v>
      </c>
      <c r="M16" s="12" t="s">
        <v>50</v>
      </c>
      <c r="N16" s="11">
        <v>975</v>
      </c>
      <c r="O16" s="14" t="s">
        <v>115</v>
      </c>
      <c r="P16" s="12" t="s">
        <v>116</v>
      </c>
      <c r="Q16" s="11">
        <v>918</v>
      </c>
      <c r="R16" s="14" t="s">
        <v>117</v>
      </c>
      <c r="S16" s="12" t="s">
        <v>116</v>
      </c>
      <c r="T16" s="11">
        <v>916</v>
      </c>
      <c r="U16" s="14" t="s">
        <v>118</v>
      </c>
      <c r="V16" s="12" t="s">
        <v>119</v>
      </c>
      <c r="W16" s="11">
        <v>905</v>
      </c>
      <c r="X16" s="14" t="s">
        <v>120</v>
      </c>
      <c r="Y16" s="12" t="s">
        <v>119</v>
      </c>
      <c r="Z16" s="9"/>
    </row>
    <row r="17" spans="1:26" ht="9.75">
      <c r="A17" s="15" t="s">
        <v>121</v>
      </c>
      <c r="B17" s="16" t="s">
        <v>122</v>
      </c>
      <c r="C17" s="17" t="s">
        <v>123</v>
      </c>
      <c r="D17" s="18"/>
      <c r="E17" s="16" t="s">
        <v>124</v>
      </c>
      <c r="F17" s="17" t="s">
        <v>123</v>
      </c>
      <c r="G17" s="18"/>
      <c r="H17" s="16" t="s">
        <v>125</v>
      </c>
      <c r="I17" s="17" t="s">
        <v>126</v>
      </c>
      <c r="J17" s="18"/>
      <c r="K17" s="16" t="s">
        <v>127</v>
      </c>
      <c r="L17" s="17" t="s">
        <v>123</v>
      </c>
      <c r="M17" s="18"/>
      <c r="N17" s="16" t="s">
        <v>128</v>
      </c>
      <c r="O17" s="17" t="s">
        <v>123</v>
      </c>
      <c r="P17" s="18"/>
      <c r="Q17" s="16" t="s">
        <v>129</v>
      </c>
      <c r="R17" s="17" t="s">
        <v>123</v>
      </c>
      <c r="S17" s="18"/>
      <c r="T17" s="16" t="s">
        <v>130</v>
      </c>
      <c r="U17" s="17" t="s">
        <v>123</v>
      </c>
      <c r="V17" s="18"/>
      <c r="W17" s="16" t="s">
        <v>131</v>
      </c>
      <c r="X17" s="17" t="s">
        <v>123</v>
      </c>
      <c r="Y17" s="18"/>
      <c r="Z17" s="19"/>
    </row>
    <row r="18" spans="1:26" ht="9.75">
      <c r="A18" s="20" t="s">
        <v>132</v>
      </c>
      <c r="B18" s="10" t="s">
        <v>133</v>
      </c>
      <c r="C18" s="21"/>
      <c r="D18" s="22"/>
      <c r="E18" s="10" t="s">
        <v>134</v>
      </c>
      <c r="F18" s="21"/>
      <c r="G18" s="22"/>
      <c r="H18" s="10" t="s">
        <v>135</v>
      </c>
      <c r="I18" s="21"/>
      <c r="J18" s="22"/>
      <c r="K18" s="10" t="s">
        <v>136</v>
      </c>
      <c r="L18" s="21"/>
      <c r="M18" s="22"/>
      <c r="N18" s="10" t="s">
        <v>137</v>
      </c>
      <c r="O18" s="21"/>
      <c r="P18" s="22"/>
      <c r="Q18" s="10" t="s">
        <v>138</v>
      </c>
      <c r="R18" s="21"/>
      <c r="S18" s="22"/>
      <c r="T18" s="16" t="s">
        <v>139</v>
      </c>
      <c r="U18" s="21"/>
      <c r="V18" s="22"/>
      <c r="W18" s="10" t="s">
        <v>140</v>
      </c>
      <c r="X18" s="21"/>
      <c r="Y18" s="22"/>
      <c r="Z18" s="9"/>
    </row>
    <row r="19" spans="1:26" ht="9.75">
      <c r="A19" s="13" t="s">
        <v>141</v>
      </c>
      <c r="B19" s="11">
        <v>1420</v>
      </c>
      <c r="C19" s="14" t="s">
        <v>142</v>
      </c>
      <c r="D19" s="12" t="s">
        <v>143</v>
      </c>
      <c r="E19" s="11">
        <v>919</v>
      </c>
      <c r="F19" s="14" t="s">
        <v>144</v>
      </c>
      <c r="G19" s="12" t="s">
        <v>145</v>
      </c>
      <c r="H19" s="11">
        <v>901</v>
      </c>
      <c r="I19" s="14" t="s">
        <v>146</v>
      </c>
      <c r="J19" s="12" t="s">
        <v>143</v>
      </c>
      <c r="K19" s="11">
        <v>782</v>
      </c>
      <c r="L19" s="14" t="s">
        <v>147</v>
      </c>
      <c r="M19" s="12" t="s">
        <v>148</v>
      </c>
      <c r="N19" s="11">
        <v>660</v>
      </c>
      <c r="O19" s="14" t="s">
        <v>149</v>
      </c>
      <c r="P19" s="12" t="s">
        <v>15</v>
      </c>
      <c r="Q19" s="11">
        <v>604</v>
      </c>
      <c r="R19" s="14" t="s">
        <v>150</v>
      </c>
      <c r="S19" s="12" t="s">
        <v>143</v>
      </c>
      <c r="T19" s="11">
        <v>597</v>
      </c>
      <c r="U19" s="14" t="s">
        <v>151</v>
      </c>
      <c r="V19" s="12" t="s">
        <v>148</v>
      </c>
      <c r="W19" s="11">
        <v>435</v>
      </c>
      <c r="X19" s="14" t="s">
        <v>152</v>
      </c>
      <c r="Y19" s="12" t="s">
        <v>148</v>
      </c>
      <c r="Z19" s="9"/>
    </row>
    <row r="20" spans="1:26" ht="9.75">
      <c r="A20" s="15" t="s">
        <v>153</v>
      </c>
      <c r="B20" s="16" t="s">
        <v>154</v>
      </c>
      <c r="C20" s="17">
        <v>-0.3</v>
      </c>
      <c r="D20" s="18" t="s">
        <v>155</v>
      </c>
      <c r="E20" s="16" t="s">
        <v>156</v>
      </c>
      <c r="F20" s="17">
        <v>-0.6</v>
      </c>
      <c r="G20" s="18"/>
      <c r="H20" s="16" t="s">
        <v>157</v>
      </c>
      <c r="I20" s="17">
        <v>-0.2</v>
      </c>
      <c r="J20" s="18"/>
      <c r="K20" s="16" t="s">
        <v>156</v>
      </c>
      <c r="L20" s="17">
        <v>-0.4</v>
      </c>
      <c r="M20" s="18"/>
      <c r="N20" s="16" t="s">
        <v>158</v>
      </c>
      <c r="O20" s="17">
        <v>-0.6</v>
      </c>
      <c r="P20" s="18"/>
      <c r="Q20" s="16" t="s">
        <v>159</v>
      </c>
      <c r="R20" s="17">
        <v>-0.6</v>
      </c>
      <c r="S20" s="18"/>
      <c r="T20" s="16" t="s">
        <v>160</v>
      </c>
      <c r="U20" s="17">
        <v>-1.1</v>
      </c>
      <c r="V20" s="18"/>
      <c r="W20" s="16" t="s">
        <v>161</v>
      </c>
      <c r="X20" s="17">
        <v>-0.6</v>
      </c>
      <c r="Y20" s="18"/>
      <c r="Z20" s="19"/>
    </row>
    <row r="21" spans="1:26" ht="9.75">
      <c r="A21" s="20" t="s">
        <v>162</v>
      </c>
      <c r="B21" s="16" t="s">
        <v>163</v>
      </c>
      <c r="C21" s="17"/>
      <c r="D21" s="18"/>
      <c r="E21" s="16" t="s">
        <v>164</v>
      </c>
      <c r="F21" s="17"/>
      <c r="G21" s="18"/>
      <c r="H21" s="16" t="s">
        <v>165</v>
      </c>
      <c r="I21" s="17"/>
      <c r="J21" s="18"/>
      <c r="K21" s="16" t="s">
        <v>166</v>
      </c>
      <c r="L21" s="17"/>
      <c r="M21" s="18"/>
      <c r="N21" s="16" t="s">
        <v>166</v>
      </c>
      <c r="O21" s="17"/>
      <c r="P21" s="18"/>
      <c r="Q21" s="16" t="s">
        <v>166</v>
      </c>
      <c r="R21" s="17"/>
      <c r="S21" s="18"/>
      <c r="T21" s="16" t="s">
        <v>167</v>
      </c>
      <c r="U21" s="17"/>
      <c r="V21" s="18"/>
      <c r="W21" s="16" t="s">
        <v>168</v>
      </c>
      <c r="X21" s="17"/>
      <c r="Y21" s="18"/>
      <c r="Z21" s="9"/>
    </row>
    <row r="22" spans="1:26" ht="9.75">
      <c r="A22" s="13" t="s">
        <v>169</v>
      </c>
      <c r="B22" s="11">
        <v>2142</v>
      </c>
      <c r="C22" s="14" t="s">
        <v>170</v>
      </c>
      <c r="D22" s="12" t="s">
        <v>171</v>
      </c>
      <c r="E22" s="11">
        <v>1886</v>
      </c>
      <c r="F22" s="14" t="s">
        <v>172</v>
      </c>
      <c r="G22" s="12" t="s">
        <v>173</v>
      </c>
      <c r="H22" s="11">
        <v>1868</v>
      </c>
      <c r="I22" s="14" t="s">
        <v>174</v>
      </c>
      <c r="J22" s="12" t="s">
        <v>175</v>
      </c>
      <c r="K22" s="11">
        <v>1861</v>
      </c>
      <c r="L22" s="14" t="s">
        <v>176</v>
      </c>
      <c r="M22" s="12" t="s">
        <v>85</v>
      </c>
      <c r="N22" s="11">
        <v>1843</v>
      </c>
      <c r="O22" s="14" t="s">
        <v>177</v>
      </c>
      <c r="P22" s="12" t="s">
        <v>178</v>
      </c>
      <c r="Q22" s="11">
        <v>1790</v>
      </c>
      <c r="R22" s="14" t="s">
        <v>179</v>
      </c>
      <c r="S22" s="12" t="s">
        <v>180</v>
      </c>
      <c r="T22" s="11">
        <v>1710</v>
      </c>
      <c r="U22" s="14" t="s">
        <v>181</v>
      </c>
      <c r="V22" s="12" t="s">
        <v>182</v>
      </c>
      <c r="W22" s="11">
        <v>1702</v>
      </c>
      <c r="X22" s="14" t="s">
        <v>183</v>
      </c>
      <c r="Y22" s="12" t="s">
        <v>184</v>
      </c>
      <c r="Z22" s="9"/>
    </row>
    <row r="23" spans="1:26" ht="9.75">
      <c r="A23" s="15" t="s">
        <v>153</v>
      </c>
      <c r="B23" s="16" t="s">
        <v>185</v>
      </c>
      <c r="C23" s="17">
        <v>-0.4</v>
      </c>
      <c r="D23" s="18"/>
      <c r="E23" s="16" t="s">
        <v>186</v>
      </c>
      <c r="F23" s="17">
        <v>-0.6</v>
      </c>
      <c r="G23" s="18"/>
      <c r="H23" s="16" t="s">
        <v>187</v>
      </c>
      <c r="I23" s="17">
        <v>-0.8</v>
      </c>
      <c r="J23" s="18"/>
      <c r="K23" s="16" t="s">
        <v>188</v>
      </c>
      <c r="L23" s="17">
        <v>-0.6</v>
      </c>
      <c r="M23" s="18"/>
      <c r="N23" s="16" t="s">
        <v>189</v>
      </c>
      <c r="O23" s="17">
        <v>-0.4</v>
      </c>
      <c r="P23" s="18"/>
      <c r="Q23" s="16" t="s">
        <v>190</v>
      </c>
      <c r="R23" s="17">
        <v>-0.4</v>
      </c>
      <c r="S23" s="18"/>
      <c r="T23" s="16" t="s">
        <v>191</v>
      </c>
      <c r="U23" s="17">
        <v>-0.5</v>
      </c>
      <c r="V23" s="18"/>
      <c r="W23" s="16" t="s">
        <v>192</v>
      </c>
      <c r="X23" s="17">
        <v>-0.2</v>
      </c>
      <c r="Y23" s="18"/>
      <c r="Z23" s="19"/>
    </row>
    <row r="24" spans="1:26" ht="9.75">
      <c r="A24" s="20" t="s">
        <v>162</v>
      </c>
      <c r="B24" s="16" t="s">
        <v>193</v>
      </c>
      <c r="C24" s="17"/>
      <c r="D24" s="18"/>
      <c r="E24" s="16" t="s">
        <v>194</v>
      </c>
      <c r="F24" s="17"/>
      <c r="G24" s="18"/>
      <c r="H24" s="16" t="s">
        <v>164</v>
      </c>
      <c r="I24" s="17"/>
      <c r="J24" s="18"/>
      <c r="K24" s="16" t="s">
        <v>195</v>
      </c>
      <c r="L24" s="17"/>
      <c r="M24" s="18"/>
      <c r="N24" s="16" t="s">
        <v>195</v>
      </c>
      <c r="O24" s="17"/>
      <c r="P24" s="18"/>
      <c r="Q24" s="16" t="s">
        <v>195</v>
      </c>
      <c r="R24" s="17"/>
      <c r="S24" s="18"/>
      <c r="T24" s="16" t="s">
        <v>195</v>
      </c>
      <c r="U24" s="17"/>
      <c r="V24" s="18"/>
      <c r="W24" s="16" t="s">
        <v>196</v>
      </c>
      <c r="X24" s="17"/>
      <c r="Y24" s="18"/>
      <c r="Z24" s="9"/>
    </row>
    <row r="25" spans="1:26" ht="9.75">
      <c r="A25" s="15" t="s">
        <v>197</v>
      </c>
      <c r="B25" s="16" t="s">
        <v>198</v>
      </c>
      <c r="C25" s="17">
        <v>1.5</v>
      </c>
      <c r="D25" s="18"/>
      <c r="E25" s="16" t="s">
        <v>199</v>
      </c>
      <c r="F25" s="17">
        <v>0.4</v>
      </c>
      <c r="G25" s="18"/>
      <c r="H25" s="16" t="s">
        <v>200</v>
      </c>
      <c r="I25" s="17">
        <v>0.7</v>
      </c>
      <c r="J25" s="18"/>
      <c r="K25" s="16" t="s">
        <v>201</v>
      </c>
      <c r="L25" s="17">
        <v>1.3</v>
      </c>
      <c r="M25" s="18"/>
      <c r="N25" s="16" t="s">
        <v>202</v>
      </c>
      <c r="O25" s="17">
        <v>0.5</v>
      </c>
      <c r="P25" s="18"/>
      <c r="Q25" s="16" t="s">
        <v>203</v>
      </c>
      <c r="R25" s="17">
        <v>0.6</v>
      </c>
      <c r="S25" s="18"/>
      <c r="T25" s="16" t="s">
        <v>204</v>
      </c>
      <c r="U25" s="17">
        <v>0.6</v>
      </c>
      <c r="V25" s="18"/>
      <c r="W25" s="16" t="s">
        <v>205</v>
      </c>
      <c r="X25" s="17">
        <v>0.5</v>
      </c>
      <c r="Y25" s="18"/>
      <c r="Z25" s="19"/>
    </row>
    <row r="26" spans="1:26" ht="9.75">
      <c r="A26" s="13" t="s">
        <v>206</v>
      </c>
      <c r="B26" s="11">
        <v>1394</v>
      </c>
      <c r="C26" s="14" t="s">
        <v>207</v>
      </c>
      <c r="D26" s="12" t="s">
        <v>11</v>
      </c>
      <c r="E26" s="11">
        <v>1318</v>
      </c>
      <c r="F26" s="14" t="s">
        <v>8</v>
      </c>
      <c r="G26" s="12" t="s">
        <v>9</v>
      </c>
      <c r="H26" s="11">
        <v>1253</v>
      </c>
      <c r="I26" s="14" t="s">
        <v>208</v>
      </c>
      <c r="J26" s="12" t="s">
        <v>143</v>
      </c>
      <c r="K26" s="11">
        <v>1101</v>
      </c>
      <c r="L26" s="14" t="s">
        <v>209</v>
      </c>
      <c r="M26" s="12" t="s">
        <v>15</v>
      </c>
      <c r="N26" s="11">
        <v>1068</v>
      </c>
      <c r="O26" s="14" t="s">
        <v>210</v>
      </c>
      <c r="P26" s="12" t="s">
        <v>143</v>
      </c>
      <c r="Q26" s="11">
        <v>975</v>
      </c>
      <c r="R26" s="14" t="s">
        <v>211</v>
      </c>
      <c r="S26" s="12" t="s">
        <v>212</v>
      </c>
      <c r="T26" s="11">
        <v>873</v>
      </c>
      <c r="U26" s="14" t="s">
        <v>213</v>
      </c>
      <c r="V26" s="12" t="s">
        <v>11</v>
      </c>
      <c r="W26" s="11">
        <v>846</v>
      </c>
      <c r="X26" s="14" t="s">
        <v>214</v>
      </c>
      <c r="Y26" s="12" t="s">
        <v>143</v>
      </c>
      <c r="Z26" s="9"/>
    </row>
    <row r="27" spans="1:26" ht="9.75">
      <c r="A27" s="20" t="s">
        <v>215</v>
      </c>
      <c r="B27" s="16" t="s">
        <v>216</v>
      </c>
      <c r="C27" s="17"/>
      <c r="D27" s="18"/>
      <c r="E27" s="16" t="s">
        <v>217</v>
      </c>
      <c r="F27" s="17"/>
      <c r="G27" s="18"/>
      <c r="H27" s="16" t="s">
        <v>218</v>
      </c>
      <c r="I27" s="17"/>
      <c r="J27" s="18"/>
      <c r="K27" s="16" t="s">
        <v>219</v>
      </c>
      <c r="L27" s="17"/>
      <c r="M27" s="18"/>
      <c r="N27" s="16" t="s">
        <v>220</v>
      </c>
      <c r="O27" s="17"/>
      <c r="P27" s="18"/>
      <c r="Q27" s="16" t="s">
        <v>221</v>
      </c>
      <c r="R27" s="17"/>
      <c r="S27" s="18"/>
      <c r="T27" s="16" t="s">
        <v>222</v>
      </c>
      <c r="U27" s="17"/>
      <c r="V27" s="18"/>
      <c r="W27" s="16" t="s">
        <v>223</v>
      </c>
      <c r="X27" s="17"/>
      <c r="Y27" s="18"/>
      <c r="Z27" s="9"/>
    </row>
    <row r="28" spans="1:26" ht="9.75">
      <c r="A28" s="20" t="s">
        <v>224</v>
      </c>
      <c r="B28" s="16" t="s">
        <v>225</v>
      </c>
      <c r="C28" s="17"/>
      <c r="D28" s="18"/>
      <c r="E28" s="16" t="s">
        <v>226</v>
      </c>
      <c r="F28" s="17"/>
      <c r="G28" s="18"/>
      <c r="H28" s="16" t="s">
        <v>227</v>
      </c>
      <c r="I28" s="17"/>
      <c r="J28" s="18"/>
      <c r="K28" s="16" t="s">
        <v>228</v>
      </c>
      <c r="L28" s="17"/>
      <c r="M28" s="18"/>
      <c r="N28" s="16" t="s">
        <v>229</v>
      </c>
      <c r="O28" s="17"/>
      <c r="P28" s="18"/>
      <c r="Q28" s="16" t="s">
        <v>230</v>
      </c>
      <c r="R28" s="17"/>
      <c r="S28" s="18"/>
      <c r="T28" s="16" t="s">
        <v>231</v>
      </c>
      <c r="U28" s="17"/>
      <c r="V28" s="18"/>
      <c r="W28" s="16" t="s">
        <v>232</v>
      </c>
      <c r="X28" s="17"/>
      <c r="Y28" s="18"/>
      <c r="Z28" s="9"/>
    </row>
    <row r="29" spans="1:26" ht="9.75">
      <c r="A29" s="20" t="s">
        <v>233</v>
      </c>
      <c r="B29" s="16" t="s">
        <v>234</v>
      </c>
      <c r="C29" s="17"/>
      <c r="D29" s="18"/>
      <c r="E29" s="16" t="s">
        <v>235</v>
      </c>
      <c r="F29" s="17"/>
      <c r="G29" s="18"/>
      <c r="H29" s="16" t="s">
        <v>236</v>
      </c>
      <c r="I29" s="17"/>
      <c r="J29" s="18"/>
      <c r="K29" s="16" t="s">
        <v>237</v>
      </c>
      <c r="L29" s="17"/>
      <c r="M29" s="18"/>
      <c r="N29" s="16" t="s">
        <v>238</v>
      </c>
      <c r="O29" s="17"/>
      <c r="P29" s="18"/>
      <c r="Q29" s="16" t="s">
        <v>239</v>
      </c>
      <c r="R29" s="17"/>
      <c r="S29" s="18"/>
      <c r="T29" s="16" t="s">
        <v>240</v>
      </c>
      <c r="U29" s="17"/>
      <c r="V29" s="18"/>
      <c r="W29" s="16" t="s">
        <v>241</v>
      </c>
      <c r="X29" s="17"/>
      <c r="Y29" s="18"/>
      <c r="Z29" s="9"/>
    </row>
    <row r="30" spans="1:26" ht="9.75">
      <c r="A30" s="13" t="s">
        <v>242</v>
      </c>
      <c r="B30" s="11">
        <v>1810</v>
      </c>
      <c r="C30" s="14" t="s">
        <v>243</v>
      </c>
      <c r="D30" s="12" t="s">
        <v>244</v>
      </c>
      <c r="E30" s="11">
        <v>1728</v>
      </c>
      <c r="F30" s="14" t="s">
        <v>245</v>
      </c>
      <c r="G30" s="12" t="s">
        <v>39</v>
      </c>
      <c r="H30" s="11">
        <v>1658</v>
      </c>
      <c r="I30" s="14" t="s">
        <v>246</v>
      </c>
      <c r="J30" s="12" t="s">
        <v>244</v>
      </c>
      <c r="K30" s="11">
        <v>1478</v>
      </c>
      <c r="L30" s="14" t="s">
        <v>247</v>
      </c>
      <c r="M30" s="12" t="s">
        <v>112</v>
      </c>
      <c r="N30" s="11">
        <v>1459</v>
      </c>
      <c r="O30" s="14" t="s">
        <v>248</v>
      </c>
      <c r="P30" s="12" t="s">
        <v>249</v>
      </c>
      <c r="Q30" s="11">
        <v>1282</v>
      </c>
      <c r="R30" s="14" t="s">
        <v>250</v>
      </c>
      <c r="S30" s="12" t="s">
        <v>178</v>
      </c>
      <c r="T30" s="11">
        <v>1227</v>
      </c>
      <c r="U30" s="14" t="s">
        <v>251</v>
      </c>
      <c r="V30" s="12" t="s">
        <v>244</v>
      </c>
      <c r="W30" s="11">
        <v>1223</v>
      </c>
      <c r="X30" s="14" t="s">
        <v>252</v>
      </c>
      <c r="Y30" s="12" t="s">
        <v>116</v>
      </c>
      <c r="Z30" s="9"/>
    </row>
    <row r="31" spans="1:26" ht="9.75">
      <c r="A31" s="20" t="s">
        <v>215</v>
      </c>
      <c r="B31" s="16" t="s">
        <v>253</v>
      </c>
      <c r="C31" s="17"/>
      <c r="D31" s="18" t="s">
        <v>155</v>
      </c>
      <c r="E31" s="16" t="s">
        <v>254</v>
      </c>
      <c r="F31" s="17"/>
      <c r="G31" s="18"/>
      <c r="H31" s="16" t="s">
        <v>255</v>
      </c>
      <c r="I31" s="17"/>
      <c r="J31" s="18"/>
      <c r="K31" s="16" t="s">
        <v>256</v>
      </c>
      <c r="L31" s="17"/>
      <c r="M31" s="18"/>
      <c r="N31" s="16" t="s">
        <v>257</v>
      </c>
      <c r="O31" s="17"/>
      <c r="P31" s="18"/>
      <c r="Q31" s="16" t="s">
        <v>258</v>
      </c>
      <c r="R31" s="17"/>
      <c r="S31" s="18"/>
      <c r="T31" s="16" t="s">
        <v>259</v>
      </c>
      <c r="U31" s="17"/>
      <c r="V31" s="18"/>
      <c r="W31" s="16" t="s">
        <v>260</v>
      </c>
      <c r="X31" s="17"/>
      <c r="Y31" s="18"/>
      <c r="Z31" s="9"/>
    </row>
    <row r="32" spans="1:26" ht="9.75">
      <c r="A32" s="20" t="s">
        <v>224</v>
      </c>
      <c r="B32" s="16" t="s">
        <v>261</v>
      </c>
      <c r="C32" s="17"/>
      <c r="D32" s="18"/>
      <c r="E32" s="16" t="s">
        <v>262</v>
      </c>
      <c r="F32" s="17"/>
      <c r="G32" s="18"/>
      <c r="H32" s="16" t="s">
        <v>263</v>
      </c>
      <c r="I32" s="17"/>
      <c r="J32" s="18"/>
      <c r="K32" s="16" t="s">
        <v>264</v>
      </c>
      <c r="L32" s="17"/>
      <c r="M32" s="18"/>
      <c r="N32" s="16" t="s">
        <v>265</v>
      </c>
      <c r="O32" s="17"/>
      <c r="P32" s="18"/>
      <c r="Q32" s="16" t="s">
        <v>266</v>
      </c>
      <c r="R32" s="17"/>
      <c r="S32" s="18"/>
      <c r="T32" s="16" t="s">
        <v>267</v>
      </c>
      <c r="U32" s="17"/>
      <c r="V32" s="18"/>
      <c r="W32" s="16" t="s">
        <v>268</v>
      </c>
      <c r="X32" s="17"/>
      <c r="Y32" s="18"/>
      <c r="Z32" s="9"/>
    </row>
    <row r="33" spans="1:26" ht="9.75">
      <c r="A33" s="20" t="s">
        <v>269</v>
      </c>
      <c r="B33" s="16" t="s">
        <v>270</v>
      </c>
      <c r="C33" s="17"/>
      <c r="D33" s="18"/>
      <c r="E33" s="16" t="s">
        <v>271</v>
      </c>
      <c r="F33" s="17"/>
      <c r="G33" s="18"/>
      <c r="H33" s="16" t="s">
        <v>272</v>
      </c>
      <c r="I33" s="17"/>
      <c r="J33" s="18"/>
      <c r="K33" s="16" t="s">
        <v>273</v>
      </c>
      <c r="L33" s="17"/>
      <c r="M33" s="18"/>
      <c r="N33" s="16" t="s">
        <v>274</v>
      </c>
      <c r="O33" s="17"/>
      <c r="P33" s="18"/>
      <c r="Q33" s="16" t="s">
        <v>275</v>
      </c>
      <c r="R33" s="17"/>
      <c r="S33" s="18"/>
      <c r="T33" s="16" t="s">
        <v>276</v>
      </c>
      <c r="U33" s="17"/>
      <c r="V33" s="18"/>
      <c r="W33" s="16" t="s">
        <v>277</v>
      </c>
      <c r="X33" s="17"/>
      <c r="Y33" s="18"/>
      <c r="Z33" s="9"/>
    </row>
    <row r="34" spans="1:26" ht="9.75">
      <c r="A34" s="13" t="s">
        <v>278</v>
      </c>
      <c r="B34" s="11">
        <v>1990</v>
      </c>
      <c r="C34" s="14" t="s">
        <v>279</v>
      </c>
      <c r="D34" s="12" t="s">
        <v>280</v>
      </c>
      <c r="E34" s="11">
        <v>1856</v>
      </c>
      <c r="F34" s="14" t="s">
        <v>281</v>
      </c>
      <c r="G34" s="12" t="s">
        <v>41</v>
      </c>
      <c r="H34" s="11">
        <v>1751</v>
      </c>
      <c r="I34" s="14" t="s">
        <v>282</v>
      </c>
      <c r="J34" s="12" t="s">
        <v>41</v>
      </c>
      <c r="K34" s="11">
        <v>1721</v>
      </c>
      <c r="L34" s="14" t="s">
        <v>283</v>
      </c>
      <c r="M34" s="12" t="s">
        <v>284</v>
      </c>
      <c r="N34" s="11">
        <v>1600</v>
      </c>
      <c r="O34" s="14" t="s">
        <v>285</v>
      </c>
      <c r="P34" s="12" t="s">
        <v>41</v>
      </c>
      <c r="Q34" s="11">
        <v>1562</v>
      </c>
      <c r="R34" s="14" t="s">
        <v>286</v>
      </c>
      <c r="S34" s="12" t="s">
        <v>182</v>
      </c>
      <c r="T34" s="11">
        <v>1474</v>
      </c>
      <c r="U34" s="14" t="s">
        <v>287</v>
      </c>
      <c r="V34" s="12" t="s">
        <v>288</v>
      </c>
      <c r="W34" s="11">
        <v>1460</v>
      </c>
      <c r="X34" s="14" t="s">
        <v>289</v>
      </c>
      <c r="Y34" s="12" t="s">
        <v>182</v>
      </c>
      <c r="Z34" s="9"/>
    </row>
    <row r="35" spans="1:26" ht="9.75">
      <c r="A35" s="20" t="s">
        <v>215</v>
      </c>
      <c r="B35" s="16" t="s">
        <v>290</v>
      </c>
      <c r="C35" s="17"/>
      <c r="D35" s="18" t="s">
        <v>155</v>
      </c>
      <c r="E35" s="16" t="s">
        <v>291</v>
      </c>
      <c r="F35" s="17"/>
      <c r="G35" s="18"/>
      <c r="H35" s="16" t="s">
        <v>292</v>
      </c>
      <c r="I35" s="17"/>
      <c r="J35" s="18"/>
      <c r="K35" s="16" t="s">
        <v>293</v>
      </c>
      <c r="L35" s="17"/>
      <c r="M35" s="18"/>
      <c r="N35" s="16" t="s">
        <v>294</v>
      </c>
      <c r="O35" s="17"/>
      <c r="P35" s="18"/>
      <c r="Q35" s="16" t="s">
        <v>256</v>
      </c>
      <c r="R35" s="17"/>
      <c r="S35" s="18"/>
      <c r="T35" s="16" t="s">
        <v>295</v>
      </c>
      <c r="U35" s="17"/>
      <c r="V35" s="18"/>
      <c r="W35" s="16" t="s">
        <v>219</v>
      </c>
      <c r="X35" s="17"/>
      <c r="Y35" s="18"/>
      <c r="Z35" s="9"/>
    </row>
    <row r="36" spans="1:26" ht="9.75">
      <c r="A36" s="20" t="s">
        <v>224</v>
      </c>
      <c r="B36" s="16" t="s">
        <v>296</v>
      </c>
      <c r="C36" s="17"/>
      <c r="D36" s="18"/>
      <c r="E36" s="16" t="s">
        <v>297</v>
      </c>
      <c r="F36" s="17"/>
      <c r="G36" s="18"/>
      <c r="H36" s="16" t="s">
        <v>298</v>
      </c>
      <c r="I36" s="17"/>
      <c r="J36" s="18"/>
      <c r="K36" s="16" t="s">
        <v>299</v>
      </c>
      <c r="L36" s="17"/>
      <c r="M36" s="18"/>
      <c r="N36" s="16" t="s">
        <v>300</v>
      </c>
      <c r="O36" s="17"/>
      <c r="P36" s="18"/>
      <c r="Q36" s="16" t="s">
        <v>301</v>
      </c>
      <c r="R36" s="17"/>
      <c r="S36" s="18"/>
      <c r="T36" s="16" t="s">
        <v>302</v>
      </c>
      <c r="U36" s="17"/>
      <c r="V36" s="18"/>
      <c r="W36" s="16" t="s">
        <v>229</v>
      </c>
      <c r="X36" s="17"/>
      <c r="Y36" s="18"/>
      <c r="Z36" s="9"/>
    </row>
    <row r="37" spans="1:26" ht="9.75">
      <c r="A37" s="20" t="s">
        <v>269</v>
      </c>
      <c r="B37" s="16" t="s">
        <v>303</v>
      </c>
      <c r="C37" s="17"/>
      <c r="D37" s="18"/>
      <c r="E37" s="16" t="s">
        <v>304</v>
      </c>
      <c r="F37" s="17"/>
      <c r="G37" s="18"/>
      <c r="H37" s="16" t="s">
        <v>305</v>
      </c>
      <c r="I37" s="17"/>
      <c r="J37" s="18"/>
      <c r="K37" s="16" t="s">
        <v>306</v>
      </c>
      <c r="L37" s="17"/>
      <c r="M37" s="18"/>
      <c r="N37" s="16" t="s">
        <v>307</v>
      </c>
      <c r="O37" s="17"/>
      <c r="P37" s="18"/>
      <c r="Q37" s="16" t="s">
        <v>308</v>
      </c>
      <c r="R37" s="17"/>
      <c r="S37" s="18"/>
      <c r="T37" s="16" t="s">
        <v>309</v>
      </c>
      <c r="U37" s="17"/>
      <c r="V37" s="18"/>
      <c r="W37" s="16" t="s">
        <v>310</v>
      </c>
      <c r="X37" s="17"/>
      <c r="Y37" s="18"/>
      <c r="Z37" s="9"/>
    </row>
    <row r="38" spans="1:26" ht="9.75">
      <c r="A38" s="13" t="s">
        <v>311</v>
      </c>
      <c r="B38" s="11" t="s">
        <v>312</v>
      </c>
      <c r="C38" s="14" t="s">
        <v>313</v>
      </c>
      <c r="D38" s="12" t="s">
        <v>39</v>
      </c>
      <c r="E38" s="11" t="s">
        <v>314</v>
      </c>
      <c r="F38" s="14" t="s">
        <v>315</v>
      </c>
      <c r="G38" s="12" t="s">
        <v>81</v>
      </c>
      <c r="H38" s="11" t="s">
        <v>316</v>
      </c>
      <c r="I38" s="14" t="s">
        <v>317</v>
      </c>
      <c r="J38" s="12" t="s">
        <v>249</v>
      </c>
      <c r="K38" s="11" t="s">
        <v>318</v>
      </c>
      <c r="L38" s="14" t="s">
        <v>319</v>
      </c>
      <c r="M38" s="12" t="s">
        <v>9</v>
      </c>
      <c r="N38" s="11" t="s">
        <v>320</v>
      </c>
      <c r="O38" s="14" t="s">
        <v>321</v>
      </c>
      <c r="P38" s="12" t="s">
        <v>322</v>
      </c>
      <c r="Q38" s="11" t="s">
        <v>323</v>
      </c>
      <c r="R38" s="14" t="s">
        <v>324</v>
      </c>
      <c r="S38" s="12" t="s">
        <v>15</v>
      </c>
      <c r="T38" s="11" t="s">
        <v>325</v>
      </c>
      <c r="U38" s="14" t="s">
        <v>326</v>
      </c>
      <c r="V38" s="12" t="s">
        <v>322</v>
      </c>
      <c r="W38" s="11" t="s">
        <v>327</v>
      </c>
      <c r="X38" s="14" t="s">
        <v>328</v>
      </c>
      <c r="Y38" s="12" t="s">
        <v>329</v>
      </c>
      <c r="Z38" s="9"/>
    </row>
    <row r="39" spans="1:26" ht="9.75">
      <c r="A39" s="23"/>
      <c r="B39" s="10"/>
      <c r="C39" s="21" t="s">
        <v>330</v>
      </c>
      <c r="D39" s="22" t="s">
        <v>155</v>
      </c>
      <c r="E39" s="10"/>
      <c r="F39" s="21" t="s">
        <v>331</v>
      </c>
      <c r="G39" s="22"/>
      <c r="H39" s="10"/>
      <c r="I39" s="21" t="s">
        <v>332</v>
      </c>
      <c r="J39" s="22"/>
      <c r="K39" s="10"/>
      <c r="L39" s="21" t="s">
        <v>333</v>
      </c>
      <c r="M39" s="22"/>
      <c r="N39" s="10"/>
      <c r="O39" s="21" t="s">
        <v>334</v>
      </c>
      <c r="P39" s="22"/>
      <c r="Q39" s="10"/>
      <c r="R39" s="21" t="s">
        <v>335</v>
      </c>
      <c r="S39" s="22"/>
      <c r="T39" s="10"/>
      <c r="U39" s="21" t="s">
        <v>336</v>
      </c>
      <c r="V39" s="22"/>
      <c r="W39" s="10"/>
      <c r="X39" s="21" t="s">
        <v>337</v>
      </c>
      <c r="Y39" s="22"/>
      <c r="Z39" s="9"/>
    </row>
    <row r="40" spans="1:25" ht="9.75">
      <c r="A40" s="24"/>
      <c r="B40" s="7"/>
      <c r="C40" s="24"/>
      <c r="D40" s="7"/>
      <c r="E40" s="7"/>
      <c r="F40" s="24"/>
      <c r="G40" s="7"/>
      <c r="H40" s="7"/>
      <c r="I40" s="24"/>
      <c r="J40" s="7"/>
      <c r="K40" s="7"/>
      <c r="L40" s="24"/>
      <c r="M40" s="7"/>
      <c r="N40" s="7"/>
      <c r="O40" s="24"/>
      <c r="P40" s="7"/>
      <c r="Q40" s="7"/>
      <c r="R40" s="24"/>
      <c r="S40" s="7"/>
      <c r="T40" s="7"/>
      <c r="U40" s="24"/>
      <c r="V40" s="7"/>
      <c r="W40" s="7"/>
      <c r="X40" s="24"/>
      <c r="Y40" s="8" t="s">
        <v>338</v>
      </c>
    </row>
    <row r="41" ht="9.75"/>
    <row r="42" ht="9.75"/>
    <row r="43" ht="9.75"/>
    <row r="44" ht="9.75"/>
    <row r="45" ht="9.75"/>
    <row r="46" ht="9.75"/>
    <row r="47" ht="9.75"/>
    <row r="48" ht="9.75"/>
    <row r="49" ht="9.75"/>
    <row r="50" ht="9.75"/>
    <row r="51" ht="9.75"/>
    <row r="52" ht="9.75"/>
  </sheetData>
  <sheetProtection/>
  <printOptions/>
  <pageMargins left="0.39370078740157477" right="0.39370078740157477" top="0.39370078740157477" bottom="0.39370078740157477" header="0" footer="0"/>
  <pageSetup horizontalDpi="300" verticalDpi="300" orientation="landscape" paperSize="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zoomScalePageLayoutView="0" workbookViewId="0" topLeftCell="A1">
      <selection activeCell="T7" sqref="T7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8.66015625" style="0" customWidth="1"/>
    <col min="4" max="4" width="5.16015625" style="25" customWidth="1"/>
    <col min="5" max="5" width="20" style="0" customWidth="1"/>
    <col min="6" max="6" width="3.83203125" style="25" customWidth="1"/>
    <col min="7" max="7" width="4.83203125" style="25" customWidth="1"/>
    <col min="8" max="8" width="8.66015625" style="26" customWidth="1"/>
    <col min="9" max="9" width="5.83203125" style="0" customWidth="1"/>
    <col min="10" max="10" width="3.83203125" style="0" customWidth="1"/>
    <col min="11" max="11" width="4.83203125" style="0" customWidth="1"/>
    <col min="12" max="12" width="9" style="26" customWidth="1"/>
    <col min="13" max="13" width="5.83203125" style="0" customWidth="1"/>
    <col min="14" max="14" width="3.83203125" style="0" customWidth="1"/>
    <col min="15" max="15" width="4.83203125" style="0" customWidth="1"/>
    <col min="16" max="16" width="9.33203125" style="0" customWidth="1"/>
    <col min="17" max="17" width="5.83203125" style="0" customWidth="1"/>
    <col min="18" max="18" width="8" style="0" customWidth="1"/>
    <col min="19" max="19" width="5" style="0" customWidth="1"/>
    <col min="20" max="20" width="4" style="0" customWidth="1"/>
  </cols>
  <sheetData>
    <row r="1" spans="1:20" ht="21" customHeight="1">
      <c r="A1" s="41"/>
      <c r="B1" s="29" t="s">
        <v>1308</v>
      </c>
      <c r="C1" s="31"/>
      <c r="D1" s="30"/>
      <c r="E1" s="31"/>
      <c r="F1" s="30"/>
      <c r="G1" s="30"/>
      <c r="H1" s="31"/>
      <c r="I1" s="48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2">
      <c r="A2" s="41"/>
      <c r="B2" s="31"/>
      <c r="C2" s="31"/>
      <c r="D2" s="30"/>
      <c r="E2" s="31"/>
      <c r="F2" s="30"/>
      <c r="G2" s="30"/>
      <c r="H2" s="31"/>
      <c r="I2" s="41"/>
      <c r="J2" s="41"/>
      <c r="K2" s="41"/>
      <c r="L2" s="41"/>
      <c r="M2" s="41"/>
      <c r="N2" s="41"/>
      <c r="O2" s="41"/>
      <c r="P2" s="41"/>
      <c r="Q2" s="41"/>
      <c r="R2" s="41"/>
      <c r="S2" s="33" t="s">
        <v>1309</v>
      </c>
      <c r="T2" s="41"/>
    </row>
    <row r="3" spans="1:20" ht="12">
      <c r="A3" s="41"/>
      <c r="B3" s="34"/>
      <c r="C3" s="35"/>
      <c r="D3" s="35"/>
      <c r="E3" s="35"/>
      <c r="F3" s="36"/>
      <c r="G3" s="31"/>
      <c r="H3" s="30" t="s">
        <v>1310</v>
      </c>
      <c r="I3" s="30"/>
      <c r="J3" s="35"/>
      <c r="K3" s="30"/>
      <c r="L3" s="30" t="s">
        <v>1311</v>
      </c>
      <c r="M3" s="30"/>
      <c r="N3" s="35"/>
      <c r="O3" s="30"/>
      <c r="P3" s="30" t="s">
        <v>1254</v>
      </c>
      <c r="Q3" s="30"/>
      <c r="R3" s="35"/>
      <c r="S3" s="35"/>
      <c r="T3" s="38"/>
    </row>
    <row r="4" spans="1:20" ht="10.5" customHeight="1">
      <c r="A4" s="41"/>
      <c r="B4" s="38" t="s">
        <v>343</v>
      </c>
      <c r="C4" s="39" t="s">
        <v>344</v>
      </c>
      <c r="D4" s="39" t="s">
        <v>345</v>
      </c>
      <c r="E4" s="39" t="s">
        <v>346</v>
      </c>
      <c r="F4" s="39"/>
      <c r="H4" s="25"/>
      <c r="I4" s="25"/>
      <c r="J4" s="39"/>
      <c r="K4" s="25"/>
      <c r="L4" s="25"/>
      <c r="M4" s="25"/>
      <c r="N4" s="39"/>
      <c r="O4" s="25"/>
      <c r="P4" s="25"/>
      <c r="Q4" s="25"/>
      <c r="R4" s="39" t="s">
        <v>347</v>
      </c>
      <c r="S4" s="39"/>
      <c r="T4" s="38"/>
    </row>
    <row r="5" spans="1:20" ht="10.5" customHeight="1">
      <c r="A5" s="41"/>
      <c r="B5" s="38"/>
      <c r="C5" s="39"/>
      <c r="D5" s="39"/>
      <c r="E5" s="39"/>
      <c r="F5" s="39" t="s">
        <v>348</v>
      </c>
      <c r="G5" s="25" t="s">
        <v>1165</v>
      </c>
      <c r="H5" s="25" t="s">
        <v>350</v>
      </c>
      <c r="I5" s="25" t="s">
        <v>352</v>
      </c>
      <c r="J5" s="39" t="s">
        <v>348</v>
      </c>
      <c r="K5" s="25" t="s">
        <v>1165</v>
      </c>
      <c r="L5" s="25" t="s">
        <v>350</v>
      </c>
      <c r="M5" s="25" t="s">
        <v>352</v>
      </c>
      <c r="N5" s="39" t="s">
        <v>348</v>
      </c>
      <c r="O5" s="25" t="s">
        <v>1165</v>
      </c>
      <c r="P5" s="25" t="s">
        <v>350</v>
      </c>
      <c r="Q5" s="25" t="s">
        <v>352</v>
      </c>
      <c r="R5" s="39" t="s">
        <v>352</v>
      </c>
      <c r="S5" s="39" t="s">
        <v>353</v>
      </c>
      <c r="T5" s="38"/>
    </row>
    <row r="6" spans="1:20" ht="12">
      <c r="A6" s="41">
        <v>1</v>
      </c>
      <c r="B6" s="42">
        <v>152</v>
      </c>
      <c r="C6" s="44" t="s">
        <v>1312</v>
      </c>
      <c r="D6" s="43" t="s">
        <v>1313</v>
      </c>
      <c r="E6" s="44" t="s">
        <v>1314</v>
      </c>
      <c r="F6" s="43"/>
      <c r="G6" s="45">
        <v>40</v>
      </c>
      <c r="H6" s="105" t="s">
        <v>290</v>
      </c>
      <c r="I6" s="46">
        <v>751</v>
      </c>
      <c r="J6" s="43"/>
      <c r="K6" s="45">
        <v>35</v>
      </c>
      <c r="L6" s="46" t="s">
        <v>296</v>
      </c>
      <c r="M6" s="46">
        <v>670</v>
      </c>
      <c r="N6" s="43"/>
      <c r="O6" s="45">
        <v>32</v>
      </c>
      <c r="P6" s="46" t="s">
        <v>303</v>
      </c>
      <c r="Q6" s="46">
        <v>569</v>
      </c>
      <c r="R6" s="44">
        <f aca="true" t="shared" si="0" ref="R6:R18">IF(H6="","",I6+M6+Q6)</f>
        <v>1990</v>
      </c>
      <c r="S6" s="44">
        <f aca="true" t="shared" si="1" ref="S6:S18">IF(R6="","",RANK(R6,$R$6:$R$19))</f>
        <v>1</v>
      </c>
      <c r="T6" s="48" t="s">
        <v>155</v>
      </c>
    </row>
    <row r="7" spans="1:20" ht="12">
      <c r="A7" s="41">
        <v>2</v>
      </c>
      <c r="B7" s="42">
        <v>87</v>
      </c>
      <c r="C7" s="44" t="s">
        <v>1315</v>
      </c>
      <c r="D7" s="43">
        <v>4</v>
      </c>
      <c r="E7" s="44" t="s">
        <v>528</v>
      </c>
      <c r="F7" s="43"/>
      <c r="G7" s="45">
        <v>33</v>
      </c>
      <c r="H7" s="105" t="s">
        <v>291</v>
      </c>
      <c r="I7" s="46">
        <v>766</v>
      </c>
      <c r="J7" s="43"/>
      <c r="K7" s="45">
        <v>41</v>
      </c>
      <c r="L7" s="46" t="s">
        <v>297</v>
      </c>
      <c r="M7" s="46">
        <v>508</v>
      </c>
      <c r="N7" s="43"/>
      <c r="O7" s="45">
        <v>38</v>
      </c>
      <c r="P7" s="46" t="s">
        <v>304</v>
      </c>
      <c r="Q7" s="46">
        <v>582</v>
      </c>
      <c r="R7" s="44">
        <f t="shared" si="0"/>
        <v>1856</v>
      </c>
      <c r="S7" s="44">
        <f t="shared" si="1"/>
        <v>2</v>
      </c>
      <c r="T7" s="48"/>
    </row>
    <row r="8" spans="1:20" ht="12">
      <c r="A8" s="41">
        <v>3</v>
      </c>
      <c r="B8" s="42">
        <v>2</v>
      </c>
      <c r="C8" s="44" t="s">
        <v>1316</v>
      </c>
      <c r="D8" s="43">
        <v>4</v>
      </c>
      <c r="E8" s="44" t="s">
        <v>528</v>
      </c>
      <c r="F8" s="43"/>
      <c r="G8" s="45">
        <v>36</v>
      </c>
      <c r="H8" s="105" t="s">
        <v>292</v>
      </c>
      <c r="I8" s="46">
        <v>625</v>
      </c>
      <c r="J8" s="43"/>
      <c r="K8" s="45">
        <v>44</v>
      </c>
      <c r="L8" s="46" t="s">
        <v>298</v>
      </c>
      <c r="M8" s="46">
        <v>431</v>
      </c>
      <c r="N8" s="43"/>
      <c r="O8" s="45">
        <v>41</v>
      </c>
      <c r="P8" s="46" t="s">
        <v>305</v>
      </c>
      <c r="Q8" s="46">
        <v>695</v>
      </c>
      <c r="R8" s="44">
        <f t="shared" si="0"/>
        <v>1751</v>
      </c>
      <c r="S8" s="44">
        <f t="shared" si="1"/>
        <v>3</v>
      </c>
      <c r="T8" s="48"/>
    </row>
    <row r="9" spans="1:20" ht="12">
      <c r="A9" s="41">
        <v>4</v>
      </c>
      <c r="B9" s="42">
        <v>85</v>
      </c>
      <c r="C9" s="44" t="s">
        <v>1317</v>
      </c>
      <c r="D9" s="43">
        <v>4</v>
      </c>
      <c r="E9" s="44" t="s">
        <v>1318</v>
      </c>
      <c r="F9" s="43"/>
      <c r="G9" s="45">
        <v>39</v>
      </c>
      <c r="H9" s="105" t="s">
        <v>293</v>
      </c>
      <c r="I9" s="46">
        <v>601</v>
      </c>
      <c r="J9" s="43"/>
      <c r="K9" s="45">
        <v>34</v>
      </c>
      <c r="L9" s="46" t="s">
        <v>299</v>
      </c>
      <c r="M9" s="46">
        <v>513</v>
      </c>
      <c r="N9" s="43"/>
      <c r="O9" s="45">
        <v>44</v>
      </c>
      <c r="P9" s="46" t="s">
        <v>306</v>
      </c>
      <c r="Q9" s="46">
        <v>607</v>
      </c>
      <c r="R9" s="44">
        <f t="shared" si="0"/>
        <v>1721</v>
      </c>
      <c r="S9" s="44">
        <f t="shared" si="1"/>
        <v>4</v>
      </c>
      <c r="T9" s="48"/>
    </row>
    <row r="10" spans="1:20" ht="12">
      <c r="A10" s="41">
        <v>5</v>
      </c>
      <c r="B10" s="42">
        <v>108</v>
      </c>
      <c r="C10" s="44" t="s">
        <v>1319</v>
      </c>
      <c r="D10" s="43">
        <v>2</v>
      </c>
      <c r="E10" s="44" t="s">
        <v>528</v>
      </c>
      <c r="F10" s="43"/>
      <c r="G10" s="45">
        <v>32</v>
      </c>
      <c r="H10" s="105" t="s">
        <v>294</v>
      </c>
      <c r="I10" s="46">
        <v>512</v>
      </c>
      <c r="J10" s="43"/>
      <c r="K10" s="45">
        <v>40</v>
      </c>
      <c r="L10" s="46" t="s">
        <v>300</v>
      </c>
      <c r="M10" s="46">
        <v>441</v>
      </c>
      <c r="N10" s="43"/>
      <c r="O10" s="45">
        <v>37</v>
      </c>
      <c r="P10" s="46" t="s">
        <v>307</v>
      </c>
      <c r="Q10" s="46">
        <v>647</v>
      </c>
      <c r="R10" s="44">
        <f t="shared" si="0"/>
        <v>1600</v>
      </c>
      <c r="S10" s="44">
        <f t="shared" si="1"/>
        <v>5</v>
      </c>
      <c r="T10" s="48"/>
    </row>
    <row r="11" spans="1:20" ht="12">
      <c r="A11" s="41">
        <v>6</v>
      </c>
      <c r="B11" s="42">
        <v>620</v>
      </c>
      <c r="C11" s="44" t="s">
        <v>1320</v>
      </c>
      <c r="D11" s="43">
        <v>1</v>
      </c>
      <c r="E11" s="44" t="s">
        <v>939</v>
      </c>
      <c r="F11" s="43"/>
      <c r="G11" s="45">
        <v>34</v>
      </c>
      <c r="H11" s="105" t="s">
        <v>256</v>
      </c>
      <c r="I11" s="46">
        <v>460</v>
      </c>
      <c r="J11" s="43"/>
      <c r="K11" s="45">
        <v>42</v>
      </c>
      <c r="L11" s="46" t="s">
        <v>301</v>
      </c>
      <c r="M11" s="46">
        <v>425</v>
      </c>
      <c r="N11" s="43"/>
      <c r="O11" s="45">
        <v>39</v>
      </c>
      <c r="P11" s="46" t="s">
        <v>308</v>
      </c>
      <c r="Q11" s="46">
        <v>677</v>
      </c>
      <c r="R11" s="44">
        <f t="shared" si="0"/>
        <v>1562</v>
      </c>
      <c r="S11" s="44">
        <f t="shared" si="1"/>
        <v>6</v>
      </c>
      <c r="T11" s="48"/>
    </row>
    <row r="12" spans="1:20" ht="12">
      <c r="A12" s="41">
        <v>7</v>
      </c>
      <c r="B12" s="42">
        <v>324</v>
      </c>
      <c r="C12" s="44" t="s">
        <v>1321</v>
      </c>
      <c r="D12" s="43" t="s">
        <v>1322</v>
      </c>
      <c r="E12" s="44" t="s">
        <v>599</v>
      </c>
      <c r="F12" s="43"/>
      <c r="G12" s="45">
        <v>37</v>
      </c>
      <c r="H12" s="105" t="s">
        <v>295</v>
      </c>
      <c r="I12" s="46">
        <v>487</v>
      </c>
      <c r="J12" s="43"/>
      <c r="K12" s="45">
        <v>32</v>
      </c>
      <c r="L12" s="46" t="s">
        <v>302</v>
      </c>
      <c r="M12" s="46">
        <v>364</v>
      </c>
      <c r="N12" s="43"/>
      <c r="O12" s="45">
        <v>42</v>
      </c>
      <c r="P12" s="46" t="s">
        <v>309</v>
      </c>
      <c r="Q12" s="46">
        <v>623</v>
      </c>
      <c r="R12" s="44">
        <f t="shared" si="0"/>
        <v>1474</v>
      </c>
      <c r="S12" s="44">
        <f t="shared" si="1"/>
        <v>7</v>
      </c>
      <c r="T12" s="48"/>
    </row>
    <row r="13" spans="1:20" ht="12">
      <c r="A13" s="41">
        <v>8</v>
      </c>
      <c r="B13" s="42">
        <v>48</v>
      </c>
      <c r="C13" s="44" t="s">
        <v>1323</v>
      </c>
      <c r="D13" s="43">
        <v>2</v>
      </c>
      <c r="E13" s="44" t="s">
        <v>939</v>
      </c>
      <c r="F13" s="43"/>
      <c r="G13" s="45">
        <v>44</v>
      </c>
      <c r="H13" s="105" t="s">
        <v>219</v>
      </c>
      <c r="I13" s="46">
        <v>504</v>
      </c>
      <c r="J13" s="43"/>
      <c r="K13" s="45">
        <v>39</v>
      </c>
      <c r="L13" s="46" t="s">
        <v>229</v>
      </c>
      <c r="M13" s="46">
        <v>387</v>
      </c>
      <c r="N13" s="43"/>
      <c r="O13" s="45">
        <v>36</v>
      </c>
      <c r="P13" s="46" t="s">
        <v>310</v>
      </c>
      <c r="Q13" s="46">
        <v>569</v>
      </c>
      <c r="R13" s="44">
        <f t="shared" si="0"/>
        <v>1460</v>
      </c>
      <c r="S13" s="44">
        <f t="shared" si="1"/>
        <v>8</v>
      </c>
      <c r="T13" s="48"/>
    </row>
    <row r="14" spans="1:20" ht="12">
      <c r="A14" s="41"/>
      <c r="B14" s="42">
        <v>98</v>
      </c>
      <c r="C14" s="44" t="s">
        <v>1324</v>
      </c>
      <c r="D14" s="43">
        <v>3</v>
      </c>
      <c r="E14" s="44" t="s">
        <v>528</v>
      </c>
      <c r="F14" s="43"/>
      <c r="G14" s="45">
        <v>42</v>
      </c>
      <c r="H14" s="105" t="s">
        <v>295</v>
      </c>
      <c r="I14" s="46">
        <v>487</v>
      </c>
      <c r="J14" s="43"/>
      <c r="K14" s="45">
        <v>37</v>
      </c>
      <c r="L14" s="46" t="s">
        <v>1325</v>
      </c>
      <c r="M14" s="46">
        <v>533</v>
      </c>
      <c r="N14" s="43"/>
      <c r="O14" s="45">
        <v>34</v>
      </c>
      <c r="P14" s="46" t="s">
        <v>1326</v>
      </c>
      <c r="Q14" s="46">
        <v>412</v>
      </c>
      <c r="R14" s="44">
        <f t="shared" si="0"/>
        <v>1432</v>
      </c>
      <c r="S14" s="44">
        <f t="shared" si="1"/>
        <v>9</v>
      </c>
      <c r="T14" s="48"/>
    </row>
    <row r="15" spans="1:20" ht="12">
      <c r="A15" s="41"/>
      <c r="B15" s="42">
        <v>110</v>
      </c>
      <c r="C15" s="44" t="s">
        <v>1327</v>
      </c>
      <c r="D15" s="43">
        <v>1</v>
      </c>
      <c r="E15" s="44" t="s">
        <v>528</v>
      </c>
      <c r="F15" s="43"/>
      <c r="G15" s="45">
        <v>35</v>
      </c>
      <c r="H15" s="105" t="s">
        <v>1213</v>
      </c>
      <c r="I15" s="46">
        <v>569</v>
      </c>
      <c r="J15" s="43"/>
      <c r="K15" s="45">
        <v>43</v>
      </c>
      <c r="L15" s="46" t="s">
        <v>1328</v>
      </c>
      <c r="M15" s="46">
        <v>408</v>
      </c>
      <c r="N15" s="43"/>
      <c r="O15" s="45">
        <v>40</v>
      </c>
      <c r="P15" s="46" t="s">
        <v>1329</v>
      </c>
      <c r="Q15" s="46">
        <v>444</v>
      </c>
      <c r="R15" s="44">
        <f t="shared" si="0"/>
        <v>1421</v>
      </c>
      <c r="S15" s="44">
        <f t="shared" si="1"/>
        <v>10</v>
      </c>
      <c r="T15" s="48"/>
    </row>
    <row r="16" spans="1:20" ht="12">
      <c r="A16" s="41"/>
      <c r="B16" s="42">
        <v>412</v>
      </c>
      <c r="C16" s="44" t="s">
        <v>1330</v>
      </c>
      <c r="D16" s="43">
        <v>1</v>
      </c>
      <c r="E16" s="44" t="s">
        <v>528</v>
      </c>
      <c r="F16" s="43"/>
      <c r="G16" s="45">
        <v>41</v>
      </c>
      <c r="H16" s="105" t="s">
        <v>1331</v>
      </c>
      <c r="I16" s="46">
        <v>424</v>
      </c>
      <c r="J16" s="43"/>
      <c r="K16" s="45">
        <v>36</v>
      </c>
      <c r="L16" s="46" t="s">
        <v>1332</v>
      </c>
      <c r="M16" s="46">
        <v>379</v>
      </c>
      <c r="N16" s="43"/>
      <c r="O16" s="45">
        <v>33</v>
      </c>
      <c r="P16" s="46" t="s">
        <v>1333</v>
      </c>
      <c r="Q16" s="46">
        <v>565</v>
      </c>
      <c r="R16" s="44">
        <f t="shared" si="0"/>
        <v>1368</v>
      </c>
      <c r="S16" s="44">
        <f t="shared" si="1"/>
        <v>11</v>
      </c>
      <c r="T16" s="48"/>
    </row>
    <row r="17" spans="1:20" ht="12">
      <c r="A17" s="41"/>
      <c r="B17" s="42">
        <v>27</v>
      </c>
      <c r="C17" s="44" t="s">
        <v>1230</v>
      </c>
      <c r="D17" s="43">
        <v>4</v>
      </c>
      <c r="E17" s="44" t="s">
        <v>939</v>
      </c>
      <c r="F17" s="43"/>
      <c r="G17" s="45">
        <v>43</v>
      </c>
      <c r="H17" s="105" t="s">
        <v>1334</v>
      </c>
      <c r="I17" s="46">
        <v>444</v>
      </c>
      <c r="J17" s="43"/>
      <c r="K17" s="45">
        <v>38</v>
      </c>
      <c r="L17" s="46" t="s">
        <v>1335</v>
      </c>
      <c r="M17" s="46">
        <v>361</v>
      </c>
      <c r="N17" s="43"/>
      <c r="O17" s="45">
        <v>35</v>
      </c>
      <c r="P17" s="46" t="s">
        <v>1336</v>
      </c>
      <c r="Q17" s="46">
        <v>490</v>
      </c>
      <c r="R17" s="44">
        <f t="shared" si="0"/>
        <v>1295</v>
      </c>
      <c r="S17" s="44">
        <f t="shared" si="1"/>
        <v>12</v>
      </c>
      <c r="T17" s="48"/>
    </row>
    <row r="18" spans="1:20" ht="12">
      <c r="A18" s="41"/>
      <c r="B18" s="42">
        <v>487</v>
      </c>
      <c r="C18" s="44" t="s">
        <v>1337</v>
      </c>
      <c r="D18" s="43">
        <v>1</v>
      </c>
      <c r="E18" s="44" t="s">
        <v>939</v>
      </c>
      <c r="F18" s="43"/>
      <c r="G18" s="45">
        <v>38</v>
      </c>
      <c r="H18" s="105" t="s">
        <v>1338</v>
      </c>
      <c r="I18" s="46">
        <v>326</v>
      </c>
      <c r="J18" s="43"/>
      <c r="K18" s="45">
        <v>33</v>
      </c>
      <c r="L18" s="46" t="s">
        <v>1339</v>
      </c>
      <c r="M18" s="46">
        <v>330</v>
      </c>
      <c r="N18" s="43"/>
      <c r="O18" s="45">
        <v>43</v>
      </c>
      <c r="P18" s="46" t="s">
        <v>1340</v>
      </c>
      <c r="Q18" s="46">
        <v>400</v>
      </c>
      <c r="R18" s="44">
        <f t="shared" si="0"/>
        <v>1056</v>
      </c>
      <c r="S18" s="44">
        <f t="shared" si="1"/>
        <v>13</v>
      </c>
      <c r="T18" s="48"/>
    </row>
    <row r="19" spans="1:20" ht="12">
      <c r="A19" s="41"/>
      <c r="B19" s="42"/>
      <c r="C19" s="44"/>
      <c r="D19" s="43"/>
      <c r="E19" s="44"/>
      <c r="F19" s="43"/>
      <c r="G19" s="45"/>
      <c r="H19" s="46"/>
      <c r="I19" s="46"/>
      <c r="J19" s="43"/>
      <c r="K19" s="45"/>
      <c r="L19" s="46"/>
      <c r="M19" s="46"/>
      <c r="N19" s="43"/>
      <c r="O19" s="45"/>
      <c r="P19" s="46"/>
      <c r="Q19" s="46"/>
      <c r="R19" s="44"/>
      <c r="S19" s="44"/>
      <c r="T19" s="48"/>
    </row>
    <row r="20" spans="1:20" ht="12">
      <c r="A20" s="41"/>
      <c r="B20" s="31"/>
      <c r="C20" s="31"/>
      <c r="D20" s="30"/>
      <c r="E20" s="31"/>
      <c r="F20" s="30"/>
      <c r="G20" s="30"/>
      <c r="H20" s="31"/>
      <c r="I20" s="31"/>
      <c r="J20" s="31"/>
      <c r="K20" s="30"/>
      <c r="L20" s="31"/>
      <c r="M20" s="31"/>
      <c r="N20" s="30"/>
      <c r="O20" s="30"/>
      <c r="P20" s="31"/>
      <c r="Q20" s="31"/>
      <c r="R20" s="31"/>
      <c r="S20" s="31"/>
      <c r="T20" s="41"/>
    </row>
    <row r="21" spans="1:20" ht="12">
      <c r="A21" s="41"/>
      <c r="B21" s="41"/>
      <c r="C21" s="41"/>
      <c r="E21" s="41"/>
      <c r="H21" s="41"/>
      <c r="I21" s="41"/>
      <c r="J21" s="41"/>
      <c r="K21" s="25"/>
      <c r="L21" s="41"/>
      <c r="M21" s="41"/>
      <c r="N21" s="25"/>
      <c r="O21" s="25"/>
      <c r="P21" s="41"/>
      <c r="Q21" s="41"/>
      <c r="R21" s="41"/>
      <c r="S21" s="41"/>
      <c r="T21" s="41"/>
    </row>
    <row r="22" spans="1:20" ht="12">
      <c r="A22" s="41"/>
      <c r="B22" s="41"/>
      <c r="C22" s="41"/>
      <c r="E22" s="41"/>
      <c r="H22" s="41"/>
      <c r="I22" s="41"/>
      <c r="J22" s="41"/>
      <c r="K22" s="25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2">
      <c r="A23" s="41"/>
      <c r="B23" s="41"/>
      <c r="C23" s="41"/>
      <c r="E23" s="41"/>
      <c r="H23" s="41"/>
      <c r="I23" s="41"/>
      <c r="J23" s="41"/>
      <c r="K23" s="25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2">
      <c r="A24" s="41"/>
      <c r="B24" s="41"/>
      <c r="C24" s="41"/>
      <c r="E24" s="41"/>
      <c r="H24" s="41"/>
      <c r="I24" s="41"/>
      <c r="J24" s="41"/>
      <c r="K24" s="25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2">
      <c r="A25" s="41"/>
      <c r="B25" s="41"/>
      <c r="C25" s="41"/>
      <c r="E25" s="41"/>
      <c r="H25" s="41"/>
      <c r="I25" s="41"/>
      <c r="J25" s="41"/>
      <c r="K25" s="25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25"/>
      <c r="L26" s="41"/>
      <c r="M26" s="41"/>
      <c r="N26" s="41"/>
      <c r="O26" s="41"/>
      <c r="P26" s="41"/>
      <c r="Q26" s="41"/>
      <c r="R26" s="41"/>
      <c r="S26" s="41"/>
      <c r="T26" s="41"/>
    </row>
  </sheetData>
  <sheetProtection/>
  <printOptions/>
  <pageMargins left="0.5905511811023622" right="0.5905511811023622" top="0.5905511811023622" bottom="0.39370078740157477" header="590551.1811023622" footer="9055.1181102362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3"/>
  <sheetViews>
    <sheetView zoomScaleSheetLayoutView="100" zoomScalePageLayoutView="0" workbookViewId="0" topLeftCell="A1">
      <selection activeCell="H6" sqref="H6"/>
    </sheetView>
  </sheetViews>
  <sheetFormatPr defaultColWidth="17.66015625" defaultRowHeight="10.5" customHeight="1"/>
  <cols>
    <col min="1" max="1" width="6.83203125" style="0" customWidth="1"/>
    <col min="2" max="3" width="4.33203125" style="0" customWidth="1"/>
    <col min="4" max="4" width="22.33203125" style="0" customWidth="1"/>
    <col min="5" max="5" width="6.66015625" style="106" customWidth="1"/>
    <col min="6" max="6" width="6.66015625" style="0" customWidth="1"/>
    <col min="7" max="7" width="5.83203125" style="0" customWidth="1"/>
    <col min="8" max="8" width="12.33203125" style="107" bestFit="1" customWidth="1"/>
    <col min="9" max="9" width="6.66015625" style="0" bestFit="1" customWidth="1"/>
    <col min="10" max="10" width="20.66015625" style="0" bestFit="1" customWidth="1"/>
    <col min="11" max="11" width="7.16015625" style="0" customWidth="1"/>
    <col min="12" max="12" width="20.66015625" style="0" bestFit="1" customWidth="1"/>
    <col min="13" max="13" width="7.66015625" style="108" customWidth="1"/>
    <col min="14" max="14" width="20.66015625" style="0" bestFit="1" customWidth="1"/>
    <col min="15" max="15" width="6.66015625" style="0" bestFit="1" customWidth="1"/>
    <col min="16" max="16" width="20.66015625" style="0" bestFit="1" customWidth="1"/>
  </cols>
  <sheetData>
    <row r="1" spans="1:17" ht="12.75" customHeight="1">
      <c r="A1" s="109"/>
      <c r="B1" s="109"/>
      <c r="C1" s="109"/>
      <c r="D1" s="109"/>
      <c r="E1" s="106" t="s">
        <v>348</v>
      </c>
      <c r="F1" s="109" t="s">
        <v>349</v>
      </c>
      <c r="G1" s="107" t="s">
        <v>353</v>
      </c>
      <c r="H1" s="107" t="s">
        <v>350</v>
      </c>
      <c r="I1" s="109">
        <v>1</v>
      </c>
      <c r="J1" s="109"/>
      <c r="K1" s="109">
        <v>2</v>
      </c>
      <c r="L1" s="109"/>
      <c r="M1" s="108">
        <v>3</v>
      </c>
      <c r="N1" s="109"/>
      <c r="O1" s="109">
        <v>4</v>
      </c>
      <c r="P1" s="109"/>
      <c r="Q1" s="109"/>
    </row>
    <row r="2" spans="1:17" ht="12.75" customHeight="1">
      <c r="A2" s="109">
        <v>1</v>
      </c>
      <c r="B2" s="109"/>
      <c r="C2" s="109"/>
      <c r="D2" s="107" t="str">
        <f>IF(I2="","",VLOOKUP(I2,$J$51:$M$200,4))</f>
        <v>石川･星 稜 高</v>
      </c>
      <c r="E2" s="106">
        <v>3</v>
      </c>
      <c r="F2" s="109">
        <v>2</v>
      </c>
      <c r="G2" s="109"/>
      <c r="H2" s="108" t="s">
        <v>312</v>
      </c>
      <c r="I2" s="109">
        <v>247</v>
      </c>
      <c r="J2" s="109" t="str">
        <f>IF(I2="","",VLOOKUP(I2,$J$51:$M$200,2))</f>
        <v>大口　　健太</v>
      </c>
      <c r="K2" s="109">
        <v>276</v>
      </c>
      <c r="L2" s="109" t="str">
        <f aca="true" t="shared" si="0" ref="L2:L25">IF(K2="","",VLOOKUP(K2,$J$51:$M$200,2))</f>
        <v>管野　　大輔</v>
      </c>
      <c r="M2" s="106">
        <v>259</v>
      </c>
      <c r="N2" s="109" t="str">
        <f aca="true" t="shared" si="1" ref="N2:N10">IF(M2="","",VLOOKUP(M2,$J$51:$M$200,2))</f>
        <v>上松　涼太郎</v>
      </c>
      <c r="O2" s="109">
        <v>254</v>
      </c>
      <c r="P2" s="109" t="str">
        <f aca="true" t="shared" si="2" ref="P2:P10">IF(O2="","",VLOOKUP(O2,$J$51:$M$200,2))</f>
        <v>西村　　定喜</v>
      </c>
      <c r="Q2" s="109" t="s">
        <v>155</v>
      </c>
    </row>
    <row r="3" spans="1:17" ht="12.75" customHeight="1">
      <c r="A3" s="109">
        <v>2</v>
      </c>
      <c r="B3" s="109"/>
      <c r="C3" s="109"/>
      <c r="D3" s="107" t="s">
        <v>939</v>
      </c>
      <c r="E3" s="106">
        <v>3</v>
      </c>
      <c r="F3" s="109">
        <v>4</v>
      </c>
      <c r="G3" s="109"/>
      <c r="H3" s="108" t="s">
        <v>314</v>
      </c>
      <c r="I3" s="109">
        <v>30</v>
      </c>
      <c r="J3" s="109" t="s">
        <v>1129</v>
      </c>
      <c r="K3" s="109">
        <v>33</v>
      </c>
      <c r="L3" s="109" t="str">
        <f t="shared" si="0"/>
        <v>澤入　　克哉</v>
      </c>
      <c r="M3" s="106">
        <v>43</v>
      </c>
      <c r="N3" s="109" t="str">
        <f t="shared" si="1"/>
        <v>卯野　　航平</v>
      </c>
      <c r="O3" s="109">
        <v>45</v>
      </c>
      <c r="P3" s="109" t="str">
        <f t="shared" si="2"/>
        <v>澤田　　雄太</v>
      </c>
      <c r="Q3" s="109"/>
    </row>
    <row r="4" spans="1:17" ht="12.75" customHeight="1">
      <c r="A4" s="109">
        <v>3</v>
      </c>
      <c r="B4" s="109"/>
      <c r="C4" s="109"/>
      <c r="D4" s="107" t="str">
        <f aca="true" t="shared" si="3" ref="D4:D25">IF(I4="","",VLOOKUP(I4,$J$51:$M$200,4))</f>
        <v>石川･小松工高</v>
      </c>
      <c r="E4" s="106">
        <v>3</v>
      </c>
      <c r="F4" s="109">
        <v>5</v>
      </c>
      <c r="G4" s="109"/>
      <c r="H4" s="108" t="s">
        <v>316</v>
      </c>
      <c r="I4" s="109">
        <v>745</v>
      </c>
      <c r="J4" s="109" t="str">
        <f aca="true" t="shared" si="4" ref="J4:J12">IF(I4="","",VLOOKUP(I4,$J$51:$M$200,2))</f>
        <v>村井　　　豊</v>
      </c>
      <c r="K4" s="109">
        <v>740</v>
      </c>
      <c r="L4" s="109" t="str">
        <f t="shared" si="0"/>
        <v>本多　　利也</v>
      </c>
      <c r="M4" s="106">
        <v>750</v>
      </c>
      <c r="N4" s="109" t="str">
        <f t="shared" si="1"/>
        <v>本　　　健佑</v>
      </c>
      <c r="O4" s="109">
        <v>735</v>
      </c>
      <c r="P4" s="109" t="str">
        <f t="shared" si="2"/>
        <v>大野　　史弥</v>
      </c>
      <c r="Q4" s="109"/>
    </row>
    <row r="5" spans="1:17" ht="12.75" customHeight="1">
      <c r="A5" s="109">
        <v>4</v>
      </c>
      <c r="B5" s="109"/>
      <c r="C5" s="109"/>
      <c r="D5" s="107" t="str">
        <f t="shared" si="3"/>
        <v>石川･丸 内 中</v>
      </c>
      <c r="E5" s="106">
        <v>2</v>
      </c>
      <c r="F5" s="109">
        <v>7</v>
      </c>
      <c r="G5" s="109"/>
      <c r="H5" s="108" t="s">
        <v>318</v>
      </c>
      <c r="I5" s="109">
        <v>253</v>
      </c>
      <c r="J5" s="109" t="str">
        <f t="shared" si="4"/>
        <v>元田　　大貴</v>
      </c>
      <c r="K5" s="109">
        <v>260</v>
      </c>
      <c r="L5" s="109" t="str">
        <f t="shared" si="0"/>
        <v>山口　　柊汰</v>
      </c>
      <c r="M5" s="106">
        <v>252</v>
      </c>
      <c r="N5" s="109" t="str">
        <f t="shared" si="1"/>
        <v>五十嵐　健太</v>
      </c>
      <c r="O5" s="109">
        <v>261</v>
      </c>
      <c r="P5" s="109" t="str">
        <f t="shared" si="2"/>
        <v>木下　　貢輔</v>
      </c>
      <c r="Q5" s="109"/>
    </row>
    <row r="6" spans="1:17" ht="12.75" customHeight="1">
      <c r="A6" s="109">
        <v>5</v>
      </c>
      <c r="B6" s="109"/>
      <c r="C6" s="109"/>
      <c r="D6" s="107" t="str">
        <f t="shared" si="3"/>
        <v>石川･小松市高</v>
      </c>
      <c r="E6" s="106">
        <v>3</v>
      </c>
      <c r="F6" s="109">
        <v>8</v>
      </c>
      <c r="G6" s="109"/>
      <c r="H6" s="107" t="s">
        <v>320</v>
      </c>
      <c r="I6" s="109">
        <v>710</v>
      </c>
      <c r="J6" s="109" t="str">
        <f t="shared" si="4"/>
        <v>霜　　　将義</v>
      </c>
      <c r="K6" s="109">
        <v>703</v>
      </c>
      <c r="L6" s="109" t="str">
        <f t="shared" si="0"/>
        <v>宮下　　聖矢</v>
      </c>
      <c r="M6" s="106">
        <v>714</v>
      </c>
      <c r="N6" s="109" t="str">
        <f t="shared" si="1"/>
        <v>安土　　　旭</v>
      </c>
      <c r="O6" s="109">
        <v>702</v>
      </c>
      <c r="P6" s="109" t="str">
        <f t="shared" si="2"/>
        <v>東　　　伸泰</v>
      </c>
      <c r="Q6" s="109"/>
    </row>
    <row r="7" spans="1:17" ht="12.75" customHeight="1">
      <c r="A7" s="109">
        <v>6</v>
      </c>
      <c r="B7" s="109"/>
      <c r="C7" s="109"/>
      <c r="D7" s="107" t="str">
        <f t="shared" si="3"/>
        <v>石川･松 任 中</v>
      </c>
      <c r="E7" s="106">
        <v>1</v>
      </c>
      <c r="F7" s="109">
        <v>4</v>
      </c>
      <c r="G7" s="109"/>
      <c r="H7" s="108" t="s">
        <v>323</v>
      </c>
      <c r="I7" s="109">
        <v>2</v>
      </c>
      <c r="J7" s="109" t="str">
        <f t="shared" si="4"/>
        <v>金下　　真也</v>
      </c>
      <c r="K7" s="109">
        <v>17</v>
      </c>
      <c r="L7" s="109" t="str">
        <f t="shared" si="0"/>
        <v>井坂　　瞭汰</v>
      </c>
      <c r="M7" s="106">
        <v>1</v>
      </c>
      <c r="N7" s="109" t="str">
        <f t="shared" si="1"/>
        <v>山岸　　　律</v>
      </c>
      <c r="O7" s="109">
        <v>22</v>
      </c>
      <c r="P7" s="109" t="str">
        <f t="shared" si="2"/>
        <v>菅本　　悦也</v>
      </c>
      <c r="Q7" s="109"/>
    </row>
    <row r="8" spans="1:17" ht="12.75" customHeight="1">
      <c r="A8" s="109">
        <v>7</v>
      </c>
      <c r="B8" s="109"/>
      <c r="C8" s="109"/>
      <c r="D8" s="107" t="str">
        <f t="shared" si="3"/>
        <v>石川･小松市高</v>
      </c>
      <c r="E8" s="106">
        <v>2</v>
      </c>
      <c r="F8" s="109">
        <v>8</v>
      </c>
      <c r="G8" s="109"/>
      <c r="H8" s="108" t="s">
        <v>325</v>
      </c>
      <c r="I8" s="109">
        <v>708</v>
      </c>
      <c r="J8" s="109" t="str">
        <f t="shared" si="4"/>
        <v>瀬戸　　拓哉</v>
      </c>
      <c r="K8" s="109">
        <v>713</v>
      </c>
      <c r="L8" s="109" t="str">
        <f t="shared" si="0"/>
        <v>山作　　拓実</v>
      </c>
      <c r="M8" s="106">
        <v>701</v>
      </c>
      <c r="N8" s="109" t="str">
        <f t="shared" si="1"/>
        <v>谷　　　大樹</v>
      </c>
      <c r="O8" s="109">
        <v>707</v>
      </c>
      <c r="P8" s="109" t="str">
        <f t="shared" si="2"/>
        <v>立野　　修平</v>
      </c>
      <c r="Q8" s="109"/>
    </row>
    <row r="9" spans="1:17" ht="12.75" customHeight="1">
      <c r="A9" s="109">
        <v>8</v>
      </c>
      <c r="B9" s="109"/>
      <c r="C9" s="109"/>
      <c r="D9" s="107" t="str">
        <f t="shared" si="3"/>
        <v>石川･明 峰 高</v>
      </c>
      <c r="E9" s="106">
        <v>2</v>
      </c>
      <c r="F9" s="109">
        <v>4</v>
      </c>
      <c r="G9" s="109"/>
      <c r="H9" s="107" t="s">
        <v>327</v>
      </c>
      <c r="I9" s="109">
        <v>760</v>
      </c>
      <c r="J9" s="109" t="str">
        <f t="shared" si="4"/>
        <v>江指　　友裕</v>
      </c>
      <c r="K9" s="109">
        <v>771</v>
      </c>
      <c r="L9" s="109" t="str">
        <f t="shared" si="0"/>
        <v>戸田　　拓哉</v>
      </c>
      <c r="M9" s="106">
        <v>769</v>
      </c>
      <c r="N9" s="109" t="str">
        <f t="shared" si="1"/>
        <v>酒井　　皓太</v>
      </c>
      <c r="O9" s="109">
        <v>767</v>
      </c>
      <c r="P9" s="109" t="str">
        <f t="shared" si="2"/>
        <v>二口　　晃大</v>
      </c>
      <c r="Q9" s="109"/>
    </row>
    <row r="10" spans="1:17" ht="12.75" customHeight="1">
      <c r="A10" s="109"/>
      <c r="B10" s="109"/>
      <c r="C10" s="109"/>
      <c r="D10" s="107" t="str">
        <f t="shared" si="3"/>
        <v>石川･丸 内 中</v>
      </c>
      <c r="E10" s="106">
        <v>1</v>
      </c>
      <c r="F10" s="109">
        <v>7</v>
      </c>
      <c r="G10" s="109"/>
      <c r="H10" s="108" t="s">
        <v>1341</v>
      </c>
      <c r="I10" s="109">
        <v>267</v>
      </c>
      <c r="J10" s="109" t="str">
        <f t="shared" si="4"/>
        <v>梶井　　皓詞</v>
      </c>
      <c r="K10" s="109">
        <v>264</v>
      </c>
      <c r="L10" s="109" t="str">
        <f t="shared" si="0"/>
        <v>福島　　　諒</v>
      </c>
      <c r="M10" s="106">
        <v>266</v>
      </c>
      <c r="N10" s="109" t="str">
        <f t="shared" si="1"/>
        <v>上坂　　拓実</v>
      </c>
      <c r="O10" s="109">
        <v>263</v>
      </c>
      <c r="P10" s="109" t="str">
        <f t="shared" si="2"/>
        <v>尾上　　夕馬</v>
      </c>
      <c r="Q10" s="109"/>
    </row>
    <row r="11" spans="1:17" ht="12.75" customHeight="1">
      <c r="A11" s="109"/>
      <c r="B11" s="109"/>
      <c r="C11" s="109"/>
      <c r="D11" s="107" t="str">
        <f t="shared" si="3"/>
        <v>石川･芦 城 中</v>
      </c>
      <c r="E11" s="106">
        <v>2</v>
      </c>
      <c r="F11" s="109">
        <v>2</v>
      </c>
      <c r="G11" s="109"/>
      <c r="H11" s="108" t="s">
        <v>1342</v>
      </c>
      <c r="I11" s="109">
        <v>116</v>
      </c>
      <c r="J11" s="109" t="str">
        <f t="shared" si="4"/>
        <v>孫崎　　裕人</v>
      </c>
      <c r="K11" s="109">
        <v>118</v>
      </c>
      <c r="L11" s="109" t="str">
        <f t="shared" si="0"/>
        <v>濱　　　直志</v>
      </c>
      <c r="M11" s="106">
        <v>114</v>
      </c>
      <c r="N11" s="109" t="s">
        <v>1343</v>
      </c>
      <c r="O11" s="109">
        <v>117</v>
      </c>
      <c r="P11" s="109" t="s">
        <v>1085</v>
      </c>
      <c r="Q11" s="109"/>
    </row>
    <row r="12" spans="1:17" ht="12.75" customHeight="1">
      <c r="A12" s="109"/>
      <c r="B12" s="109"/>
      <c r="C12" s="109"/>
      <c r="D12" s="107" t="str">
        <f t="shared" si="3"/>
        <v>石川･南 部 中</v>
      </c>
      <c r="E12" s="106">
        <v>2</v>
      </c>
      <c r="F12" s="109">
        <v>3</v>
      </c>
      <c r="G12" s="109"/>
      <c r="H12" s="108" t="s">
        <v>1344</v>
      </c>
      <c r="I12" s="109">
        <v>520</v>
      </c>
      <c r="J12" s="109" t="str">
        <f t="shared" si="4"/>
        <v>吉浦　宏大龍</v>
      </c>
      <c r="K12" s="109">
        <v>521</v>
      </c>
      <c r="L12" s="109" t="str">
        <f t="shared" si="0"/>
        <v>畦地　　翔葉</v>
      </c>
      <c r="M12" s="106">
        <v>534</v>
      </c>
      <c r="N12" s="109" t="str">
        <f aca="true" t="shared" si="5" ref="N12:N25">IF(M12="","",VLOOKUP(M12,$J$51:$M$200,2))</f>
        <v>達　　　柊介</v>
      </c>
      <c r="O12" s="109">
        <v>538</v>
      </c>
      <c r="P12" s="109" t="str">
        <f aca="true" t="shared" si="6" ref="P12:P25">IF(O12="","",VLOOKUP(O12,$J$51:$M$200,2))</f>
        <v>達　　　椋介</v>
      </c>
      <c r="Q12" s="109"/>
    </row>
    <row r="13" spans="1:17" ht="12.75" customHeight="1">
      <c r="A13" s="109"/>
      <c r="B13" s="109"/>
      <c r="C13" s="109"/>
      <c r="D13" s="107" t="str">
        <f t="shared" si="3"/>
        <v>石川･寺 井 中</v>
      </c>
      <c r="E13" s="106">
        <v>1</v>
      </c>
      <c r="F13" s="109">
        <v>3</v>
      </c>
      <c r="G13" s="109"/>
      <c r="H13" s="108" t="s">
        <v>1345</v>
      </c>
      <c r="I13" s="109">
        <v>241</v>
      </c>
      <c r="J13" s="109" t="s">
        <v>410</v>
      </c>
      <c r="K13" s="109">
        <v>244</v>
      </c>
      <c r="L13" s="109" t="str">
        <f t="shared" si="0"/>
        <v>浅井　隆之介</v>
      </c>
      <c r="M13" s="106">
        <v>242</v>
      </c>
      <c r="N13" s="109" t="str">
        <f t="shared" si="5"/>
        <v>松本　　佳大</v>
      </c>
      <c r="O13" s="109">
        <v>201</v>
      </c>
      <c r="P13" s="109" t="str">
        <f t="shared" si="6"/>
        <v>山下　　惠大</v>
      </c>
      <c r="Q13" s="109"/>
    </row>
    <row r="14" spans="1:17" ht="12.75" customHeight="1">
      <c r="A14" s="109"/>
      <c r="B14" s="109"/>
      <c r="C14" s="109"/>
      <c r="D14" s="107" t="str">
        <f t="shared" si="3"/>
        <v>石川･板 津 中</v>
      </c>
      <c r="E14" s="106">
        <v>1</v>
      </c>
      <c r="F14" s="109">
        <v>2</v>
      </c>
      <c r="G14" s="109"/>
      <c r="H14" s="108" t="s">
        <v>1346</v>
      </c>
      <c r="I14" s="109">
        <v>59</v>
      </c>
      <c r="J14" s="109" t="str">
        <f aca="true" t="shared" si="7" ref="J14:J25">IF(I14="","",VLOOKUP(I14,$J$51:$M$200,2))</f>
        <v>松林　　武志</v>
      </c>
      <c r="K14" s="109">
        <v>52</v>
      </c>
      <c r="L14" s="109" t="str">
        <f t="shared" si="0"/>
        <v>中野　　秀星</v>
      </c>
      <c r="M14" s="106">
        <v>54</v>
      </c>
      <c r="N14" s="109" t="str">
        <f t="shared" si="5"/>
        <v>村井　　亮太</v>
      </c>
      <c r="O14" s="109">
        <v>25</v>
      </c>
      <c r="P14" s="109" t="str">
        <f t="shared" si="6"/>
        <v>吉田　　俊雅</v>
      </c>
      <c r="Q14" s="109"/>
    </row>
    <row r="15" spans="1:17" ht="12.75" customHeight="1">
      <c r="A15" s="109"/>
      <c r="B15" s="109"/>
      <c r="C15" s="109"/>
      <c r="D15" s="107" t="str">
        <f t="shared" si="3"/>
        <v>石川･松 東 中</v>
      </c>
      <c r="E15" s="106">
        <v>1</v>
      </c>
      <c r="F15" s="109">
        <v>5</v>
      </c>
      <c r="G15" s="109"/>
      <c r="H15" s="108" t="s">
        <v>1347</v>
      </c>
      <c r="I15" s="109">
        <v>814</v>
      </c>
      <c r="J15" s="109" t="str">
        <f t="shared" si="7"/>
        <v>東　　　大芽</v>
      </c>
      <c r="K15" s="109">
        <v>803</v>
      </c>
      <c r="L15" s="109" t="str">
        <f t="shared" si="0"/>
        <v>丸七　　拓海</v>
      </c>
      <c r="M15" s="106">
        <v>802</v>
      </c>
      <c r="N15" s="109" t="str">
        <f t="shared" si="5"/>
        <v>堀川　隆之介</v>
      </c>
      <c r="O15" s="109">
        <v>815</v>
      </c>
      <c r="P15" s="109" t="str">
        <f t="shared" si="6"/>
        <v>丸一　　雅暉</v>
      </c>
      <c r="Q15" s="109"/>
    </row>
    <row r="16" spans="1:17" ht="12.75" customHeight="1">
      <c r="A16" s="109"/>
      <c r="B16" s="109"/>
      <c r="C16" s="109"/>
      <c r="D16" s="107" t="str">
        <f t="shared" si="3"/>
        <v>石川･板 津 中</v>
      </c>
      <c r="E16" s="106">
        <v>2</v>
      </c>
      <c r="F16" s="109">
        <v>6</v>
      </c>
      <c r="G16" s="109"/>
      <c r="H16" s="108" t="s">
        <v>1348</v>
      </c>
      <c r="I16" s="109">
        <v>53</v>
      </c>
      <c r="J16" s="109" t="str">
        <f t="shared" si="7"/>
        <v>二ノ宮　健太</v>
      </c>
      <c r="K16" s="109">
        <v>24</v>
      </c>
      <c r="L16" s="109" t="str">
        <f t="shared" si="0"/>
        <v>前沢　　佑哉</v>
      </c>
      <c r="M16" s="106">
        <v>28</v>
      </c>
      <c r="N16" s="109" t="str">
        <f t="shared" si="5"/>
        <v>林　　　竜弘</v>
      </c>
      <c r="O16" s="109">
        <v>51</v>
      </c>
      <c r="P16" s="109" t="str">
        <f t="shared" si="6"/>
        <v>中井　　　輪</v>
      </c>
      <c r="Q16" s="109"/>
    </row>
    <row r="17" spans="1:17" ht="12.75" customHeight="1">
      <c r="A17" s="109"/>
      <c r="B17" s="109"/>
      <c r="C17" s="109"/>
      <c r="D17" s="107" t="str">
        <f t="shared" si="3"/>
        <v>石川･南 部 中</v>
      </c>
      <c r="E17" s="106">
        <v>1</v>
      </c>
      <c r="F17" s="109">
        <v>1</v>
      </c>
      <c r="G17" s="109"/>
      <c r="H17" s="108" t="s">
        <v>1349</v>
      </c>
      <c r="I17" s="109">
        <v>540</v>
      </c>
      <c r="J17" s="109" t="str">
        <f t="shared" si="7"/>
        <v>松本　　祐太</v>
      </c>
      <c r="K17" s="109">
        <v>541</v>
      </c>
      <c r="L17" s="109" t="str">
        <f t="shared" si="0"/>
        <v>山本　　皐喜</v>
      </c>
      <c r="M17" s="106">
        <v>531</v>
      </c>
      <c r="N17" s="109" t="str">
        <f t="shared" si="5"/>
        <v>表　　　拓馬</v>
      </c>
      <c r="O17" s="109">
        <v>530</v>
      </c>
      <c r="P17" s="109" t="str">
        <f t="shared" si="6"/>
        <v>南　　　吏玖</v>
      </c>
      <c r="Q17" s="109"/>
    </row>
    <row r="18" spans="1:17" ht="12.75" customHeight="1">
      <c r="A18" s="109"/>
      <c r="B18" s="109"/>
      <c r="C18" s="109"/>
      <c r="D18" s="107" t="str">
        <f t="shared" si="3"/>
        <v>石川･南 部 中</v>
      </c>
      <c r="E18" s="106">
        <v>1</v>
      </c>
      <c r="F18" s="109">
        <v>6</v>
      </c>
      <c r="G18" s="109"/>
      <c r="H18" s="108" t="s">
        <v>1350</v>
      </c>
      <c r="I18" s="109">
        <v>537</v>
      </c>
      <c r="J18" s="109" t="str">
        <f t="shared" si="7"/>
        <v>木村　　匠吾</v>
      </c>
      <c r="K18" s="109">
        <v>533</v>
      </c>
      <c r="L18" s="109" t="str">
        <f t="shared" si="0"/>
        <v>高野　　紘希</v>
      </c>
      <c r="M18" s="106">
        <v>532</v>
      </c>
      <c r="N18" s="109" t="str">
        <f t="shared" si="5"/>
        <v>?　　　知弥</v>
      </c>
      <c r="O18" s="109">
        <v>539</v>
      </c>
      <c r="P18" s="109" t="str">
        <f t="shared" si="6"/>
        <v>鈴木　　真生</v>
      </c>
      <c r="Q18" s="109"/>
    </row>
    <row r="19" spans="1:17" ht="12.75" customHeight="1">
      <c r="A19" s="109"/>
      <c r="B19" s="109"/>
      <c r="C19" s="109"/>
      <c r="D19" s="107" t="str">
        <f t="shared" si="3"/>
        <v>石川･板 津 中</v>
      </c>
      <c r="E19" s="106">
        <v>1</v>
      </c>
      <c r="F19" s="109">
        <v>8</v>
      </c>
      <c r="G19" s="109"/>
      <c r="H19" s="110" t="s">
        <v>1351</v>
      </c>
      <c r="I19" s="109">
        <v>26</v>
      </c>
      <c r="J19" s="109" t="str">
        <f t="shared" si="7"/>
        <v>榊原　　優尚</v>
      </c>
      <c r="K19" s="109">
        <v>56</v>
      </c>
      <c r="L19" s="109" t="str">
        <f t="shared" si="0"/>
        <v>村田　　翔栄</v>
      </c>
      <c r="M19" s="106">
        <v>58</v>
      </c>
      <c r="N19" s="109" t="str">
        <f t="shared" si="5"/>
        <v>西田　　　彬</v>
      </c>
      <c r="O19" s="109">
        <v>55</v>
      </c>
      <c r="P19" s="109" t="str">
        <f t="shared" si="6"/>
        <v>桝本　　　匠</v>
      </c>
      <c r="Q19" s="109"/>
    </row>
    <row r="20" spans="1:17" ht="12.75" customHeight="1">
      <c r="A20" s="109"/>
      <c r="B20" s="109"/>
      <c r="C20" s="109"/>
      <c r="D20" s="107">
        <f t="shared" si="3"/>
      </c>
      <c r="E20" s="106">
        <v>2</v>
      </c>
      <c r="F20" s="109">
        <v>1</v>
      </c>
      <c r="G20" s="109"/>
      <c r="H20" s="108"/>
      <c r="I20" s="109"/>
      <c r="J20" s="109">
        <f t="shared" si="7"/>
      </c>
      <c r="K20" s="109"/>
      <c r="L20" s="109">
        <f t="shared" si="0"/>
      </c>
      <c r="M20" s="106"/>
      <c r="N20" s="109">
        <f t="shared" si="5"/>
      </c>
      <c r="O20" s="109"/>
      <c r="P20" s="109">
        <f t="shared" si="6"/>
      </c>
      <c r="Q20" s="109"/>
    </row>
    <row r="21" spans="1:17" ht="12.75" customHeight="1">
      <c r="A21" s="109"/>
      <c r="B21" s="109"/>
      <c r="C21" s="109"/>
      <c r="D21" s="107">
        <f t="shared" si="3"/>
      </c>
      <c r="E21" s="106">
        <v>2</v>
      </c>
      <c r="F21" s="109">
        <v>5</v>
      </c>
      <c r="G21" s="109"/>
      <c r="H21" s="108"/>
      <c r="I21" s="109"/>
      <c r="J21" s="109">
        <f t="shared" si="7"/>
      </c>
      <c r="K21" s="109"/>
      <c r="L21" s="109">
        <f t="shared" si="0"/>
      </c>
      <c r="M21" s="106"/>
      <c r="N21" s="109">
        <f t="shared" si="5"/>
      </c>
      <c r="O21" s="109"/>
      <c r="P21" s="109">
        <f t="shared" si="6"/>
      </c>
      <c r="Q21" s="109"/>
    </row>
    <row r="22" spans="1:17" ht="12.75" customHeight="1">
      <c r="A22" s="109"/>
      <c r="B22" s="109"/>
      <c r="C22" s="109"/>
      <c r="D22" s="107">
        <f t="shared" si="3"/>
      </c>
      <c r="E22" s="106">
        <v>3</v>
      </c>
      <c r="F22" s="109">
        <v>1</v>
      </c>
      <c r="G22" s="109"/>
      <c r="H22" s="108"/>
      <c r="I22" s="109"/>
      <c r="J22" s="109">
        <f t="shared" si="7"/>
      </c>
      <c r="K22" s="109"/>
      <c r="L22" s="109">
        <f t="shared" si="0"/>
      </c>
      <c r="M22" s="106"/>
      <c r="N22" s="109">
        <f t="shared" si="5"/>
      </c>
      <c r="O22" s="109"/>
      <c r="P22" s="109">
        <f t="shared" si="6"/>
      </c>
      <c r="Q22" s="109"/>
    </row>
    <row r="23" spans="1:17" ht="12.75" customHeight="1">
      <c r="A23" s="109"/>
      <c r="B23" s="109"/>
      <c r="C23" s="109"/>
      <c r="D23" s="107">
        <f t="shared" si="3"/>
      </c>
      <c r="E23" s="106">
        <v>3</v>
      </c>
      <c r="F23" s="109">
        <v>3</v>
      </c>
      <c r="G23" s="109"/>
      <c r="H23" s="108"/>
      <c r="I23" s="109"/>
      <c r="J23" s="109">
        <f t="shared" si="7"/>
      </c>
      <c r="K23" s="109"/>
      <c r="L23" s="109">
        <f t="shared" si="0"/>
      </c>
      <c r="M23" s="106"/>
      <c r="N23" s="109">
        <f t="shared" si="5"/>
      </c>
      <c r="O23" s="109"/>
      <c r="P23" s="109">
        <f t="shared" si="6"/>
      </c>
      <c r="Q23" s="109"/>
    </row>
    <row r="24" spans="1:17" ht="12.75" customHeight="1">
      <c r="A24" s="109"/>
      <c r="B24" s="109"/>
      <c r="C24" s="109"/>
      <c r="D24" s="107">
        <f t="shared" si="3"/>
      </c>
      <c r="E24" s="106">
        <v>3</v>
      </c>
      <c r="F24" s="109">
        <v>6</v>
      </c>
      <c r="G24" s="109"/>
      <c r="H24" s="108"/>
      <c r="I24" s="109"/>
      <c r="J24" s="109">
        <f t="shared" si="7"/>
      </c>
      <c r="K24" s="109"/>
      <c r="L24" s="109">
        <f t="shared" si="0"/>
      </c>
      <c r="M24" s="106"/>
      <c r="N24" s="109">
        <f t="shared" si="5"/>
      </c>
      <c r="O24" s="109"/>
      <c r="P24" s="109">
        <f t="shared" si="6"/>
      </c>
      <c r="Q24" s="109"/>
    </row>
    <row r="25" spans="1:17" ht="12.75" customHeight="1">
      <c r="A25" s="109"/>
      <c r="B25" s="109"/>
      <c r="C25" s="109"/>
      <c r="D25" s="107">
        <f t="shared" si="3"/>
      </c>
      <c r="E25" s="106">
        <v>3</v>
      </c>
      <c r="F25" s="109">
        <v>7</v>
      </c>
      <c r="G25" s="109"/>
      <c r="H25" s="108"/>
      <c r="I25" s="109"/>
      <c r="J25" s="109">
        <f t="shared" si="7"/>
      </c>
      <c r="K25" s="109"/>
      <c r="L25" s="109">
        <f t="shared" si="0"/>
      </c>
      <c r="M25" s="106"/>
      <c r="N25" s="109">
        <f t="shared" si="5"/>
      </c>
      <c r="O25" s="109"/>
      <c r="P25" s="109">
        <f t="shared" si="6"/>
      </c>
      <c r="Q25" s="109"/>
    </row>
    <row r="26" spans="1:17" ht="12.75">
      <c r="A26" s="109"/>
      <c r="B26" s="109"/>
      <c r="C26" s="109"/>
      <c r="D26" s="107"/>
      <c r="F26" s="109"/>
      <c r="G26" s="109"/>
      <c r="I26" s="109"/>
      <c r="J26" s="109"/>
      <c r="K26" s="109"/>
      <c r="L26" s="109"/>
      <c r="M26" s="106"/>
      <c r="N26" s="109"/>
      <c r="O26" s="109"/>
      <c r="P26" s="109"/>
      <c r="Q26" s="109"/>
    </row>
    <row r="27" spans="1:17" ht="12.75" customHeight="1">
      <c r="A27" s="109"/>
      <c r="B27" s="109"/>
      <c r="C27" s="109"/>
      <c r="D27" s="107">
        <f>IF(I27="","",VLOOKUP(I27,$J$51:$M$189,4))</f>
      </c>
      <c r="E27" s="109"/>
      <c r="F27" s="109"/>
      <c r="G27" s="109"/>
      <c r="H27" s="109"/>
      <c r="I27" s="109"/>
      <c r="J27" s="109">
        <f>IF(I27="","",VLOOKUP(I27,$J$51:$M$189,2))</f>
      </c>
      <c r="K27" s="109"/>
      <c r="L27" s="109">
        <f>IF(K27="","",VLOOKUP(K27,$J$51:$M$189,2))</f>
      </c>
      <c r="M27" s="109"/>
      <c r="N27" s="109">
        <f>IF(M27="","",VLOOKUP(M27,$J$51:$M$189,2))</f>
      </c>
      <c r="O27" s="109"/>
      <c r="P27" s="109">
        <f>IF(O27="","",VLOOKUP(O27,$J$51:$M$189,2))</f>
      </c>
      <c r="Q27" s="109"/>
    </row>
    <row r="28" spans="1:17" ht="12.75" customHeight="1">
      <c r="A28" s="109"/>
      <c r="B28" s="109"/>
      <c r="C28" s="109"/>
      <c r="D28" s="107">
        <f>IF(I28="","",VLOOKUP(I28,$J$51:$M$189,4))</f>
      </c>
      <c r="E28" s="109"/>
      <c r="F28" s="109"/>
      <c r="G28" s="109"/>
      <c r="H28" s="109"/>
      <c r="I28" s="109"/>
      <c r="J28" s="109">
        <f>IF(I28="","",VLOOKUP(I28,$J$51:$M$189,2))</f>
      </c>
      <c r="K28" s="109"/>
      <c r="L28" s="109">
        <f>IF(K28="","",VLOOKUP(K28,$J$51:$M$189,2))</f>
      </c>
      <c r="M28" s="109"/>
      <c r="N28" s="109">
        <f>IF(M28="","",VLOOKUP(M28,$J$51:$M$189,2))</f>
      </c>
      <c r="O28" s="109"/>
      <c r="P28" s="109">
        <f>IF(O28="","",VLOOKUP(O28,$J$51:$M$189,2))</f>
      </c>
      <c r="Q28" s="109"/>
    </row>
    <row r="29" spans="1:17" ht="10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ht="10.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10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10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ht="10.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ht="10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ht="10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ht="10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ht="10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ht="10.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0.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t="10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10.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10.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10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t="10.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10.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10.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0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ht="10.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1:17" ht="10.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1:17" ht="10.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1:17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8">
        <v>1</v>
      </c>
      <c r="K51" s="108" t="s">
        <v>1167</v>
      </c>
      <c r="L51" s="108">
        <v>2</v>
      </c>
      <c r="M51" s="108" t="s">
        <v>361</v>
      </c>
      <c r="N51" s="109"/>
      <c r="O51" s="109"/>
      <c r="P51" s="109"/>
      <c r="Q51" s="109"/>
    </row>
    <row r="52" spans="1:17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8">
        <v>2</v>
      </c>
      <c r="K52" s="108" t="s">
        <v>1244</v>
      </c>
      <c r="L52" s="108">
        <v>2</v>
      </c>
      <c r="M52" s="108" t="s">
        <v>361</v>
      </c>
      <c r="N52" s="109"/>
      <c r="O52" s="109"/>
      <c r="P52" s="109"/>
      <c r="Q52" s="109"/>
    </row>
    <row r="53" spans="1:17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8">
        <v>3</v>
      </c>
      <c r="K53" s="108" t="s">
        <v>972</v>
      </c>
      <c r="L53" s="108">
        <v>2</v>
      </c>
      <c r="M53" s="108" t="s">
        <v>361</v>
      </c>
      <c r="N53" s="109"/>
      <c r="O53" s="109"/>
      <c r="P53" s="109"/>
      <c r="Q53" s="109"/>
    </row>
    <row r="54" spans="1:17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8">
        <v>15</v>
      </c>
      <c r="K54" s="108" t="s">
        <v>1024</v>
      </c>
      <c r="L54" s="108">
        <v>1</v>
      </c>
      <c r="M54" s="108" t="s">
        <v>361</v>
      </c>
      <c r="N54" s="109"/>
      <c r="O54" s="109"/>
      <c r="P54" s="109"/>
      <c r="Q54" s="109"/>
    </row>
    <row r="55" spans="1:17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8">
        <v>17</v>
      </c>
      <c r="K55" s="108" t="s">
        <v>360</v>
      </c>
      <c r="L55" s="108">
        <v>1</v>
      </c>
      <c r="M55" s="108" t="s">
        <v>361</v>
      </c>
      <c r="N55" s="109"/>
      <c r="O55" s="109"/>
      <c r="P55" s="109"/>
      <c r="Q55" s="109"/>
    </row>
    <row r="56" spans="1:17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8">
        <v>20</v>
      </c>
      <c r="K56" s="108" t="s">
        <v>938</v>
      </c>
      <c r="L56" s="108">
        <v>4</v>
      </c>
      <c r="M56" s="108" t="s">
        <v>939</v>
      </c>
      <c r="N56" s="109"/>
      <c r="O56" s="109"/>
      <c r="P56" s="109"/>
      <c r="Q56" s="109"/>
    </row>
    <row r="57" spans="1:17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8">
        <v>22</v>
      </c>
      <c r="K57" s="108" t="s">
        <v>960</v>
      </c>
      <c r="L57" s="108">
        <v>3</v>
      </c>
      <c r="M57" s="108" t="s">
        <v>361</v>
      </c>
      <c r="N57" s="109"/>
      <c r="O57" s="109"/>
      <c r="P57" s="109"/>
      <c r="Q57" s="109"/>
    </row>
    <row r="58" spans="1:17" ht="12.7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8">
        <v>24</v>
      </c>
      <c r="K58" s="108" t="s">
        <v>376</v>
      </c>
      <c r="L58" s="108">
        <v>2</v>
      </c>
      <c r="M58" s="108" t="s">
        <v>377</v>
      </c>
      <c r="N58" s="109"/>
      <c r="O58" s="109"/>
      <c r="P58" s="109"/>
      <c r="Q58" s="109"/>
    </row>
    <row r="59" spans="1:17" ht="12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8">
        <v>25</v>
      </c>
      <c r="K59" s="108" t="s">
        <v>397</v>
      </c>
      <c r="L59" s="108">
        <v>2</v>
      </c>
      <c r="M59" s="108" t="s">
        <v>377</v>
      </c>
      <c r="N59" s="109"/>
      <c r="O59" s="109"/>
      <c r="P59" s="109"/>
      <c r="Q59" s="109"/>
    </row>
    <row r="60" spans="1:17" ht="12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8">
        <v>26</v>
      </c>
      <c r="K60" s="108" t="s">
        <v>492</v>
      </c>
      <c r="L60" s="108">
        <v>2</v>
      </c>
      <c r="M60" s="108" t="s">
        <v>377</v>
      </c>
      <c r="N60" s="109"/>
      <c r="O60" s="109"/>
      <c r="P60" s="109"/>
      <c r="Q60" s="109"/>
    </row>
    <row r="61" spans="1:17" ht="12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8">
        <v>27</v>
      </c>
      <c r="K61" s="108" t="s">
        <v>1230</v>
      </c>
      <c r="L61" s="108">
        <v>4</v>
      </c>
      <c r="M61" s="108" t="s">
        <v>939</v>
      </c>
      <c r="N61" s="109"/>
      <c r="O61" s="109"/>
      <c r="P61" s="109"/>
      <c r="Q61" s="109"/>
    </row>
    <row r="62" spans="1:17" ht="12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8">
        <v>28</v>
      </c>
      <c r="K62" s="108" t="s">
        <v>384</v>
      </c>
      <c r="L62" s="108">
        <v>2</v>
      </c>
      <c r="M62" s="108" t="s">
        <v>377</v>
      </c>
      <c r="N62" s="109"/>
      <c r="O62" s="109"/>
      <c r="P62" s="109"/>
      <c r="Q62" s="109"/>
    </row>
    <row r="63" spans="1:17" ht="12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8">
        <v>31</v>
      </c>
      <c r="K63" s="108" t="s">
        <v>1235</v>
      </c>
      <c r="L63" s="108">
        <v>3</v>
      </c>
      <c r="M63" s="108" t="s">
        <v>939</v>
      </c>
      <c r="N63" s="109"/>
      <c r="O63" s="109"/>
      <c r="P63" s="109"/>
      <c r="Q63" s="109"/>
    </row>
    <row r="64" spans="1:17" ht="12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8">
        <v>33</v>
      </c>
      <c r="K64" s="108" t="s">
        <v>1352</v>
      </c>
      <c r="L64" s="108">
        <v>3</v>
      </c>
      <c r="M64" s="108" t="s">
        <v>939</v>
      </c>
      <c r="N64" s="109"/>
      <c r="O64" s="109"/>
      <c r="P64" s="109"/>
      <c r="Q64" s="109"/>
    </row>
    <row r="65" spans="1:17" ht="12.7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8">
        <v>38</v>
      </c>
      <c r="K65" s="108" t="s">
        <v>1353</v>
      </c>
      <c r="L65" s="108">
        <v>3</v>
      </c>
      <c r="M65" s="108" t="s">
        <v>939</v>
      </c>
      <c r="N65" s="109"/>
      <c r="O65" s="109"/>
      <c r="P65" s="109"/>
      <c r="Q65" s="109"/>
    </row>
    <row r="66" spans="1:17" ht="12.7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8">
        <v>43</v>
      </c>
      <c r="K66" s="108" t="s">
        <v>1187</v>
      </c>
      <c r="L66" s="108">
        <v>2</v>
      </c>
      <c r="M66" s="108" t="s">
        <v>939</v>
      </c>
      <c r="N66" s="109"/>
      <c r="O66" s="109"/>
      <c r="P66" s="109"/>
      <c r="Q66" s="109"/>
    </row>
    <row r="67" spans="1:17" ht="12.7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8">
        <v>45</v>
      </c>
      <c r="K67" s="108" t="s">
        <v>1354</v>
      </c>
      <c r="L67" s="108">
        <v>2</v>
      </c>
      <c r="M67" s="108" t="s">
        <v>939</v>
      </c>
      <c r="N67" s="109"/>
      <c r="O67" s="109"/>
      <c r="P67" s="109"/>
      <c r="Q67" s="109"/>
    </row>
    <row r="68" spans="1:17" ht="12.7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8">
        <v>51</v>
      </c>
      <c r="K68" s="108" t="s">
        <v>434</v>
      </c>
      <c r="L68" s="108">
        <v>1</v>
      </c>
      <c r="M68" s="108" t="s">
        <v>377</v>
      </c>
      <c r="N68" s="109"/>
      <c r="O68" s="109"/>
      <c r="P68" s="109"/>
      <c r="Q68" s="109"/>
    </row>
    <row r="69" spans="1:17" ht="12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8">
        <v>52</v>
      </c>
      <c r="K69" s="108" t="s">
        <v>404</v>
      </c>
      <c r="L69" s="108">
        <v>1</v>
      </c>
      <c r="M69" s="108" t="s">
        <v>377</v>
      </c>
      <c r="N69" s="109"/>
      <c r="O69" s="109"/>
      <c r="P69" s="109"/>
      <c r="Q69" s="109"/>
    </row>
    <row r="70" spans="1:17" ht="12.7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8">
        <v>53</v>
      </c>
      <c r="K70" s="108" t="s">
        <v>407</v>
      </c>
      <c r="L70" s="108">
        <v>1</v>
      </c>
      <c r="M70" s="108" t="s">
        <v>377</v>
      </c>
      <c r="N70" s="109"/>
      <c r="O70" s="109"/>
      <c r="P70" s="109"/>
      <c r="Q70" s="109"/>
    </row>
    <row r="71" spans="1:17" ht="12.7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8">
        <v>54</v>
      </c>
      <c r="K71" s="108" t="s">
        <v>452</v>
      </c>
      <c r="L71" s="108">
        <v>1</v>
      </c>
      <c r="M71" s="108" t="s">
        <v>377</v>
      </c>
      <c r="N71" s="109"/>
      <c r="O71" s="109"/>
      <c r="P71" s="109"/>
      <c r="Q71" s="109"/>
    </row>
    <row r="72" spans="1:17" ht="12.7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8">
        <v>55</v>
      </c>
      <c r="K72" s="108" t="s">
        <v>476</v>
      </c>
      <c r="L72" s="108">
        <v>1</v>
      </c>
      <c r="M72" s="108" t="s">
        <v>377</v>
      </c>
      <c r="N72" s="109"/>
      <c r="O72" s="109"/>
      <c r="P72" s="109"/>
      <c r="Q72" s="109"/>
    </row>
    <row r="73" spans="1:17" ht="12.75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8">
        <v>56</v>
      </c>
      <c r="K73" s="108" t="s">
        <v>470</v>
      </c>
      <c r="L73" s="108">
        <v>1</v>
      </c>
      <c r="M73" s="108" t="s">
        <v>377</v>
      </c>
      <c r="N73" s="109"/>
      <c r="O73" s="109"/>
      <c r="P73" s="109"/>
      <c r="Q73" s="109"/>
    </row>
    <row r="74" spans="1:17" ht="12.7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8">
        <v>58</v>
      </c>
      <c r="K74" s="108" t="s">
        <v>479</v>
      </c>
      <c r="L74" s="108">
        <v>1</v>
      </c>
      <c r="M74" s="108" t="s">
        <v>377</v>
      </c>
      <c r="N74" s="109"/>
      <c r="O74" s="109"/>
      <c r="P74" s="109"/>
      <c r="Q74" s="109"/>
    </row>
    <row r="75" spans="1:17" ht="12.7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8">
        <v>59</v>
      </c>
      <c r="K75" s="108" t="s">
        <v>449</v>
      </c>
      <c r="L75" s="108">
        <v>1</v>
      </c>
      <c r="M75" s="108" t="s">
        <v>377</v>
      </c>
      <c r="N75" s="109"/>
      <c r="O75" s="109"/>
      <c r="P75" s="109"/>
      <c r="Q75" s="109"/>
    </row>
    <row r="76" spans="1:17" ht="12.7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8">
        <v>95</v>
      </c>
      <c r="K76" s="108" t="s">
        <v>555</v>
      </c>
      <c r="L76" s="108">
        <v>3</v>
      </c>
      <c r="M76" s="108" t="s">
        <v>528</v>
      </c>
      <c r="N76" s="109"/>
      <c r="O76" s="109"/>
      <c r="P76" s="109"/>
      <c r="Q76" s="109"/>
    </row>
    <row r="77" spans="1:17" ht="12.7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8">
        <v>109</v>
      </c>
      <c r="K77" s="108" t="s">
        <v>532</v>
      </c>
      <c r="L77" s="108">
        <v>1</v>
      </c>
      <c r="M77" s="108" t="s">
        <v>528</v>
      </c>
      <c r="N77" s="109"/>
      <c r="O77" s="109"/>
      <c r="P77" s="109"/>
      <c r="Q77" s="109"/>
    </row>
    <row r="78" spans="1:17" ht="12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8">
        <v>111</v>
      </c>
      <c r="K78" s="108" t="s">
        <v>542</v>
      </c>
      <c r="L78" s="108">
        <v>1</v>
      </c>
      <c r="M78" s="108" t="s">
        <v>528</v>
      </c>
      <c r="N78" s="109"/>
      <c r="O78" s="109"/>
      <c r="P78" s="109"/>
      <c r="Q78" s="109"/>
    </row>
    <row r="79" spans="1:17" ht="12.7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8">
        <v>115</v>
      </c>
      <c r="K79" s="108" t="s">
        <v>1243</v>
      </c>
      <c r="L79" s="108">
        <v>2</v>
      </c>
      <c r="M79" s="108" t="s">
        <v>486</v>
      </c>
      <c r="N79" s="109"/>
      <c r="O79" s="109"/>
      <c r="P79" s="109"/>
      <c r="Q79" s="109"/>
    </row>
    <row r="80" spans="1:17" ht="12.7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8">
        <v>116</v>
      </c>
      <c r="K80" s="108" t="s">
        <v>1245</v>
      </c>
      <c r="L80" s="108">
        <v>2</v>
      </c>
      <c r="M80" s="108" t="s">
        <v>486</v>
      </c>
      <c r="N80" s="109"/>
      <c r="O80" s="109"/>
      <c r="P80" s="109"/>
      <c r="Q80" s="109"/>
    </row>
    <row r="81" spans="1:17" ht="12.75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8">
        <v>118</v>
      </c>
      <c r="K81" s="108" t="s">
        <v>1168</v>
      </c>
      <c r="L81" s="108">
        <v>2</v>
      </c>
      <c r="M81" s="108" t="s">
        <v>486</v>
      </c>
      <c r="N81" s="109"/>
      <c r="O81" s="109"/>
      <c r="P81" s="109"/>
      <c r="Q81" s="109"/>
    </row>
    <row r="82" spans="1:17" ht="12.75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8">
        <v>121</v>
      </c>
      <c r="K82" s="108" t="s">
        <v>507</v>
      </c>
      <c r="L82" s="108">
        <v>1</v>
      </c>
      <c r="M82" s="108" t="s">
        <v>486</v>
      </c>
      <c r="N82" s="109"/>
      <c r="O82" s="109"/>
      <c r="P82" s="109"/>
      <c r="Q82" s="109"/>
    </row>
    <row r="83" spans="1:17" ht="12.7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8">
        <v>124</v>
      </c>
      <c r="K83" s="108" t="s">
        <v>1104</v>
      </c>
      <c r="L83" s="108">
        <v>1</v>
      </c>
      <c r="M83" s="108" t="s">
        <v>486</v>
      </c>
      <c r="N83" s="109"/>
      <c r="O83" s="109"/>
      <c r="P83" s="109"/>
      <c r="Q83" s="109"/>
    </row>
    <row r="84" spans="1:17" ht="12.7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8">
        <v>201</v>
      </c>
      <c r="K84" s="108" t="s">
        <v>967</v>
      </c>
      <c r="L84" s="108">
        <v>1</v>
      </c>
      <c r="M84" s="108" t="s">
        <v>369</v>
      </c>
      <c r="N84" s="109"/>
      <c r="O84" s="109"/>
      <c r="P84" s="109"/>
      <c r="Q84" s="109"/>
    </row>
    <row r="85" spans="1:17" ht="12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8">
        <v>221</v>
      </c>
      <c r="K85" s="108" t="s">
        <v>703</v>
      </c>
      <c r="L85" s="108">
        <v>2</v>
      </c>
      <c r="M85" s="108" t="s">
        <v>599</v>
      </c>
      <c r="N85" s="109"/>
      <c r="O85" s="109"/>
      <c r="P85" s="109"/>
      <c r="Q85" s="109"/>
    </row>
    <row r="86" spans="1:17" ht="12.7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8">
        <v>223</v>
      </c>
      <c r="K86" s="108" t="s">
        <v>1228</v>
      </c>
      <c r="L86" s="108">
        <v>2</v>
      </c>
      <c r="M86" s="108" t="s">
        <v>599</v>
      </c>
      <c r="N86" s="109"/>
      <c r="O86" s="109"/>
      <c r="P86" s="109"/>
      <c r="Q86" s="109"/>
    </row>
    <row r="87" spans="1:17" ht="12.7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8">
        <v>240</v>
      </c>
      <c r="K87" s="108" t="s">
        <v>410</v>
      </c>
      <c r="L87" s="108">
        <v>2</v>
      </c>
      <c r="M87" s="108" t="s">
        <v>369</v>
      </c>
      <c r="N87" s="109"/>
      <c r="O87" s="109"/>
      <c r="P87" s="109"/>
      <c r="Q87" s="109"/>
    </row>
    <row r="88" spans="1:17" ht="12.7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8">
        <v>241</v>
      </c>
      <c r="K88" s="108" t="s">
        <v>400</v>
      </c>
      <c r="L88" s="108">
        <v>2</v>
      </c>
      <c r="M88" s="108" t="s">
        <v>369</v>
      </c>
      <c r="N88" s="109"/>
      <c r="O88" s="109"/>
      <c r="P88" s="109"/>
      <c r="Q88" s="109"/>
    </row>
    <row r="89" spans="1:17" ht="12.75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8">
        <v>244</v>
      </c>
      <c r="K89" s="108" t="s">
        <v>368</v>
      </c>
      <c r="L89" s="108">
        <v>2</v>
      </c>
      <c r="M89" s="108" t="s">
        <v>369</v>
      </c>
      <c r="N89" s="109"/>
      <c r="O89" s="109"/>
      <c r="P89" s="109"/>
      <c r="Q89" s="109"/>
    </row>
    <row r="90" spans="1:17" ht="12.7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8">
        <v>247</v>
      </c>
      <c r="K90" s="108" t="s">
        <v>546</v>
      </c>
      <c r="L90" s="108">
        <v>3</v>
      </c>
      <c r="M90" s="108" t="s">
        <v>526</v>
      </c>
      <c r="N90" s="109"/>
      <c r="O90" s="109"/>
      <c r="P90" s="109"/>
      <c r="Q90" s="109"/>
    </row>
    <row r="91" spans="1:17" ht="12.7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8">
        <v>249</v>
      </c>
      <c r="K91" s="108" t="s">
        <v>1234</v>
      </c>
      <c r="L91" s="108">
        <v>3</v>
      </c>
      <c r="M91" s="108" t="s">
        <v>526</v>
      </c>
      <c r="N91" s="109"/>
      <c r="O91" s="109"/>
      <c r="P91" s="109"/>
      <c r="Q91" s="109"/>
    </row>
    <row r="92" spans="1:17" ht="12.7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8">
        <v>252</v>
      </c>
      <c r="K92" s="108" t="s">
        <v>362</v>
      </c>
      <c r="L92" s="108">
        <v>3</v>
      </c>
      <c r="M92" s="108" t="s">
        <v>355</v>
      </c>
      <c r="N92" s="109"/>
      <c r="O92" s="109"/>
      <c r="P92" s="109"/>
      <c r="Q92" s="109"/>
    </row>
    <row r="93" spans="1:17" ht="12.7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8">
        <v>253</v>
      </c>
      <c r="K93" s="108" t="s">
        <v>1355</v>
      </c>
      <c r="L93" s="108">
        <v>3</v>
      </c>
      <c r="M93" s="108" t="s">
        <v>355</v>
      </c>
      <c r="N93" s="109"/>
      <c r="O93" s="109"/>
      <c r="P93" s="109"/>
      <c r="Q93" s="109"/>
    </row>
    <row r="94" spans="1:17" ht="12.7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8">
        <v>254</v>
      </c>
      <c r="K94" s="108" t="s">
        <v>525</v>
      </c>
      <c r="L94" s="108">
        <v>3</v>
      </c>
      <c r="M94" s="108" t="s">
        <v>526</v>
      </c>
      <c r="N94" s="109"/>
      <c r="O94" s="109"/>
      <c r="P94" s="109"/>
      <c r="Q94" s="109"/>
    </row>
    <row r="95" spans="1:17" ht="12.7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8">
        <v>259</v>
      </c>
      <c r="K95" s="108" t="s">
        <v>1356</v>
      </c>
      <c r="L95" s="108">
        <v>2</v>
      </c>
      <c r="M95" s="108" t="s">
        <v>526</v>
      </c>
      <c r="N95" s="109"/>
      <c r="O95" s="109"/>
      <c r="P95" s="109"/>
      <c r="Q95" s="109"/>
    </row>
    <row r="96" spans="1:17" ht="12.7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8">
        <v>260</v>
      </c>
      <c r="K96" s="108" t="s">
        <v>359</v>
      </c>
      <c r="L96" s="108">
        <v>3</v>
      </c>
      <c r="M96" s="108" t="s">
        <v>355</v>
      </c>
      <c r="N96" s="109"/>
      <c r="O96" s="109"/>
      <c r="P96" s="109"/>
      <c r="Q96" s="109"/>
    </row>
    <row r="97" spans="1:17" ht="12.7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8">
        <v>261</v>
      </c>
      <c r="K97" s="108" t="s">
        <v>354</v>
      </c>
      <c r="L97" s="108">
        <v>3</v>
      </c>
      <c r="M97" s="108" t="s">
        <v>355</v>
      </c>
      <c r="N97" s="109"/>
      <c r="O97" s="109"/>
      <c r="P97" s="109"/>
      <c r="Q97" s="109"/>
    </row>
    <row r="98" spans="1:17" ht="12.7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8">
        <v>263</v>
      </c>
      <c r="K98" s="108" t="s">
        <v>363</v>
      </c>
      <c r="L98" s="108">
        <v>2</v>
      </c>
      <c r="M98" s="108" t="s">
        <v>355</v>
      </c>
      <c r="N98" s="109"/>
      <c r="O98" s="109"/>
      <c r="P98" s="109"/>
      <c r="Q98" s="109"/>
    </row>
    <row r="99" spans="1:17" ht="12.7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8">
        <v>264</v>
      </c>
      <c r="K99" s="108" t="s">
        <v>365</v>
      </c>
      <c r="L99" s="108">
        <v>2</v>
      </c>
      <c r="M99" s="108" t="s">
        <v>355</v>
      </c>
      <c r="N99" s="109"/>
      <c r="O99" s="109"/>
      <c r="P99" s="109"/>
      <c r="Q99" s="109"/>
    </row>
    <row r="100" spans="1:17" ht="12.75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8">
        <v>266</v>
      </c>
      <c r="K100" s="108" t="s">
        <v>364</v>
      </c>
      <c r="L100" s="108">
        <v>2</v>
      </c>
      <c r="M100" s="108" t="s">
        <v>355</v>
      </c>
      <c r="N100" s="109"/>
      <c r="O100" s="109"/>
      <c r="P100" s="109"/>
      <c r="Q100" s="109"/>
    </row>
    <row r="101" spans="1:17" ht="12.75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8">
        <v>267</v>
      </c>
      <c r="K101" s="108" t="s">
        <v>402</v>
      </c>
      <c r="L101" s="108">
        <v>1</v>
      </c>
      <c r="M101" s="108" t="s">
        <v>355</v>
      </c>
      <c r="N101" s="109"/>
      <c r="O101" s="109"/>
      <c r="P101" s="109"/>
      <c r="Q101" s="109"/>
    </row>
    <row r="102" spans="1:17" ht="12.75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8">
        <v>276</v>
      </c>
      <c r="K102" s="108" t="s">
        <v>531</v>
      </c>
      <c r="L102" s="108">
        <v>1</v>
      </c>
      <c r="M102" s="108" t="s">
        <v>526</v>
      </c>
      <c r="N102" s="109"/>
      <c r="O102" s="109"/>
      <c r="P102" s="109"/>
      <c r="Q102" s="109"/>
    </row>
    <row r="103" spans="1:17" ht="12.7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8">
        <v>325</v>
      </c>
      <c r="K103" s="108" t="s">
        <v>597</v>
      </c>
      <c r="L103" s="108" t="s">
        <v>598</v>
      </c>
      <c r="M103" s="108" t="s">
        <v>599</v>
      </c>
      <c r="N103" s="109"/>
      <c r="O103" s="109"/>
      <c r="P103" s="109"/>
      <c r="Q103" s="109"/>
    </row>
    <row r="104" spans="1:17" ht="12.75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8">
        <v>329</v>
      </c>
      <c r="K104" s="108" t="s">
        <v>711</v>
      </c>
      <c r="L104" s="108">
        <v>4</v>
      </c>
      <c r="M104" s="108" t="s">
        <v>599</v>
      </c>
      <c r="N104" s="109"/>
      <c r="O104" s="109"/>
      <c r="P104" s="109"/>
      <c r="Q104" s="109"/>
    </row>
    <row r="105" spans="1:17" ht="12.75" customHeigh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8">
        <v>332</v>
      </c>
      <c r="K105" s="108" t="s">
        <v>683</v>
      </c>
      <c r="L105" s="108">
        <v>4</v>
      </c>
      <c r="M105" s="108" t="s">
        <v>599</v>
      </c>
      <c r="N105" s="109"/>
      <c r="O105" s="109"/>
      <c r="P105" s="109"/>
      <c r="Q105" s="109"/>
    </row>
    <row r="106" spans="1:17" ht="12.7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8">
        <v>413</v>
      </c>
      <c r="K106" s="108" t="s">
        <v>530</v>
      </c>
      <c r="L106" s="108">
        <v>1</v>
      </c>
      <c r="M106" s="108" t="s">
        <v>528</v>
      </c>
      <c r="N106" s="109"/>
      <c r="O106" s="109"/>
      <c r="P106" s="109"/>
      <c r="Q106" s="109"/>
    </row>
    <row r="107" spans="1:17" ht="12.75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8">
        <v>487</v>
      </c>
      <c r="K107" s="108" t="s">
        <v>1337</v>
      </c>
      <c r="L107" s="108">
        <v>1</v>
      </c>
      <c r="M107" s="108" t="s">
        <v>939</v>
      </c>
      <c r="N107" s="109"/>
      <c r="O107" s="109"/>
      <c r="P107" s="109"/>
      <c r="Q107" s="109"/>
    </row>
    <row r="108" spans="1:17" ht="12.75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8">
        <v>488</v>
      </c>
      <c r="K108" s="108" t="s">
        <v>1179</v>
      </c>
      <c r="L108" s="108">
        <v>1</v>
      </c>
      <c r="M108" s="108" t="s">
        <v>1180</v>
      </c>
      <c r="N108" s="109"/>
      <c r="O108" s="109"/>
      <c r="P108" s="109"/>
      <c r="Q108" s="109"/>
    </row>
    <row r="109" spans="1:17" ht="12.75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8">
        <v>489</v>
      </c>
      <c r="K109" s="108" t="s">
        <v>1198</v>
      </c>
      <c r="L109" s="108">
        <v>1</v>
      </c>
      <c r="M109" s="108" t="s">
        <v>939</v>
      </c>
      <c r="N109" s="109"/>
      <c r="O109" s="109"/>
      <c r="P109" s="109"/>
      <c r="Q109" s="109"/>
    </row>
    <row r="110" spans="1:17" ht="12.75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8">
        <v>503</v>
      </c>
      <c r="K110" s="108" t="s">
        <v>981</v>
      </c>
      <c r="L110" s="108">
        <v>3</v>
      </c>
      <c r="M110" s="108" t="s">
        <v>373</v>
      </c>
      <c r="N110" s="109"/>
      <c r="O110" s="109"/>
      <c r="P110" s="109"/>
      <c r="Q110" s="109"/>
    </row>
    <row r="111" spans="1:17" ht="12.7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8">
        <v>520</v>
      </c>
      <c r="K111" s="108" t="s">
        <v>394</v>
      </c>
      <c r="L111" s="108">
        <v>2</v>
      </c>
      <c r="M111" s="108" t="s">
        <v>373</v>
      </c>
      <c r="N111" s="109"/>
      <c r="O111" s="109"/>
      <c r="P111" s="109"/>
      <c r="Q111" s="109"/>
    </row>
    <row r="112" spans="1:17" ht="12.75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8">
        <v>521</v>
      </c>
      <c r="K112" s="108" t="s">
        <v>372</v>
      </c>
      <c r="L112" s="108">
        <v>2</v>
      </c>
      <c r="M112" s="108" t="s">
        <v>373</v>
      </c>
      <c r="N112" s="109"/>
      <c r="O112" s="109"/>
      <c r="P112" s="109"/>
      <c r="Q112" s="109"/>
    </row>
    <row r="113" spans="1:17" ht="12.75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8">
        <v>530</v>
      </c>
      <c r="K113" s="108" t="s">
        <v>1045</v>
      </c>
      <c r="L113" s="108">
        <v>1</v>
      </c>
      <c r="M113" s="108" t="s">
        <v>373</v>
      </c>
      <c r="N113" s="109"/>
      <c r="O113" s="109"/>
      <c r="P113" s="109"/>
      <c r="Q113" s="109"/>
    </row>
    <row r="114" spans="1:17" ht="12.75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8">
        <v>531</v>
      </c>
      <c r="K114" s="108" t="s">
        <v>455</v>
      </c>
      <c r="L114" s="108">
        <v>1</v>
      </c>
      <c r="M114" s="108" t="s">
        <v>373</v>
      </c>
      <c r="N114" s="109"/>
      <c r="O114" s="109"/>
      <c r="P114" s="109"/>
      <c r="Q114" s="109"/>
    </row>
    <row r="115" spans="1:17" ht="12.7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8">
        <v>532</v>
      </c>
      <c r="K115" s="108" t="s">
        <v>443</v>
      </c>
      <c r="L115" s="108">
        <v>1</v>
      </c>
      <c r="M115" s="108" t="s">
        <v>373</v>
      </c>
      <c r="N115" s="109"/>
      <c r="O115" s="109"/>
      <c r="P115" s="109"/>
      <c r="Q115" s="109"/>
    </row>
    <row r="116" spans="1:17" ht="12.7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8">
        <v>533</v>
      </c>
      <c r="K116" s="108" t="s">
        <v>461</v>
      </c>
      <c r="L116" s="108">
        <v>1</v>
      </c>
      <c r="M116" s="108" t="s">
        <v>373</v>
      </c>
      <c r="N116" s="109"/>
      <c r="O116" s="109"/>
      <c r="P116" s="109"/>
      <c r="Q116" s="109"/>
    </row>
    <row r="117" spans="1:17" ht="12.7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8">
        <v>534</v>
      </c>
      <c r="K117" s="108" t="s">
        <v>437</v>
      </c>
      <c r="L117" s="108">
        <v>1</v>
      </c>
      <c r="M117" s="108" t="s">
        <v>373</v>
      </c>
      <c r="N117" s="109"/>
      <c r="O117" s="109"/>
      <c r="P117" s="109"/>
      <c r="Q117" s="109"/>
    </row>
    <row r="118" spans="1:17" ht="12.75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8">
        <v>535</v>
      </c>
      <c r="K118" s="108" t="s">
        <v>509</v>
      </c>
      <c r="L118" s="108">
        <v>1</v>
      </c>
      <c r="M118" s="108" t="s">
        <v>373</v>
      </c>
      <c r="N118" s="109"/>
      <c r="O118" s="109"/>
      <c r="P118" s="109"/>
      <c r="Q118" s="109"/>
    </row>
    <row r="119" spans="1:17" ht="12.75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8">
        <v>536</v>
      </c>
      <c r="K119" s="108" t="s">
        <v>498</v>
      </c>
      <c r="L119" s="108">
        <v>1</v>
      </c>
      <c r="M119" s="108" t="s">
        <v>373</v>
      </c>
      <c r="N119" s="109"/>
      <c r="O119" s="109"/>
      <c r="P119" s="109"/>
      <c r="Q119" s="109"/>
    </row>
    <row r="120" spans="1:17" ht="12.75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8">
        <v>537</v>
      </c>
      <c r="K120" s="108" t="s">
        <v>467</v>
      </c>
      <c r="L120" s="108">
        <v>1</v>
      </c>
      <c r="M120" s="108" t="s">
        <v>373</v>
      </c>
      <c r="N120" s="109"/>
      <c r="O120" s="109"/>
      <c r="P120" s="109"/>
      <c r="Q120" s="109"/>
    </row>
    <row r="121" spans="1:17" ht="12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8">
        <v>538</v>
      </c>
      <c r="K121" s="108" t="s">
        <v>1015</v>
      </c>
      <c r="L121" s="108">
        <v>1</v>
      </c>
      <c r="M121" s="108" t="s">
        <v>373</v>
      </c>
      <c r="N121" s="109"/>
      <c r="O121" s="109"/>
      <c r="P121" s="109"/>
      <c r="Q121" s="109"/>
    </row>
    <row r="122" spans="1:17" ht="12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8">
        <v>539</v>
      </c>
      <c r="K122" s="108" t="s">
        <v>1076</v>
      </c>
      <c r="L122" s="108">
        <v>1</v>
      </c>
      <c r="M122" s="108" t="s">
        <v>373</v>
      </c>
      <c r="N122" s="109"/>
      <c r="O122" s="109"/>
      <c r="P122" s="109"/>
      <c r="Q122" s="109"/>
    </row>
    <row r="123" spans="1:17" ht="12.75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8">
        <v>540</v>
      </c>
      <c r="K123" s="108" t="s">
        <v>431</v>
      </c>
      <c r="L123" s="108">
        <v>1</v>
      </c>
      <c r="M123" s="108" t="s">
        <v>373</v>
      </c>
      <c r="N123" s="109"/>
      <c r="O123" s="109"/>
      <c r="P123" s="109"/>
      <c r="Q123" s="109"/>
    </row>
    <row r="124" spans="1:17" ht="12.7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8">
        <v>541</v>
      </c>
      <c r="K124" s="108" t="s">
        <v>464</v>
      </c>
      <c r="L124" s="108">
        <v>1</v>
      </c>
      <c r="M124" s="108" t="s">
        <v>373</v>
      </c>
      <c r="N124" s="109"/>
      <c r="O124" s="109"/>
      <c r="P124" s="109"/>
      <c r="Q124" s="109"/>
    </row>
    <row r="125" spans="1:17" ht="12.7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8">
        <v>620</v>
      </c>
      <c r="K125" s="108" t="s">
        <v>1320</v>
      </c>
      <c r="L125" s="108">
        <v>1</v>
      </c>
      <c r="M125" s="108" t="s">
        <v>939</v>
      </c>
      <c r="N125" s="109"/>
      <c r="O125" s="109"/>
      <c r="P125" s="109"/>
      <c r="Q125" s="109"/>
    </row>
    <row r="126" spans="1:17" ht="12.7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8">
        <v>677</v>
      </c>
      <c r="K126" s="108" t="s">
        <v>659</v>
      </c>
      <c r="L126" s="108">
        <v>2</v>
      </c>
      <c r="M126" s="108" t="s">
        <v>630</v>
      </c>
      <c r="N126" s="109"/>
      <c r="O126" s="109"/>
      <c r="P126" s="109"/>
      <c r="Q126" s="109"/>
    </row>
    <row r="127" spans="1:17" ht="12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8">
        <v>679</v>
      </c>
      <c r="K127" s="108" t="s">
        <v>1195</v>
      </c>
      <c r="L127" s="108">
        <v>2</v>
      </c>
      <c r="M127" s="108" t="s">
        <v>630</v>
      </c>
      <c r="N127" s="109"/>
      <c r="O127" s="109"/>
      <c r="P127" s="109"/>
      <c r="Q127" s="109"/>
    </row>
    <row r="128" spans="1:17" ht="12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8">
        <v>682</v>
      </c>
      <c r="K128" s="108" t="s">
        <v>707</v>
      </c>
      <c r="L128" s="108">
        <v>2</v>
      </c>
      <c r="M128" s="108" t="s">
        <v>630</v>
      </c>
      <c r="N128" s="109"/>
      <c r="O128" s="109"/>
      <c r="P128" s="109"/>
      <c r="Q128" s="109"/>
    </row>
    <row r="129" spans="1:17" ht="12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8">
        <v>685</v>
      </c>
      <c r="K129" s="108" t="s">
        <v>663</v>
      </c>
      <c r="L129" s="108">
        <v>2</v>
      </c>
      <c r="M129" s="108" t="s">
        <v>630</v>
      </c>
      <c r="N129" s="109"/>
      <c r="O129" s="109"/>
      <c r="P129" s="109"/>
      <c r="Q129" s="109"/>
    </row>
    <row r="130" spans="1:17" ht="12.7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8">
        <v>687</v>
      </c>
      <c r="K130" s="108" t="s">
        <v>657</v>
      </c>
      <c r="L130" s="108">
        <v>2</v>
      </c>
      <c r="M130" s="108" t="s">
        <v>630</v>
      </c>
      <c r="N130" s="109"/>
      <c r="O130" s="109"/>
      <c r="P130" s="109"/>
      <c r="Q130" s="109"/>
    </row>
    <row r="131" spans="1:17" ht="12.7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8">
        <v>692</v>
      </c>
      <c r="K131" s="108" t="s">
        <v>629</v>
      </c>
      <c r="L131" s="108">
        <v>1</v>
      </c>
      <c r="M131" s="108" t="s">
        <v>630</v>
      </c>
      <c r="N131" s="109"/>
      <c r="O131" s="109"/>
      <c r="P131" s="109"/>
      <c r="Q131" s="109"/>
    </row>
    <row r="132" spans="1:17" ht="12.7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8">
        <v>700</v>
      </c>
      <c r="K132" s="108" t="s">
        <v>1357</v>
      </c>
      <c r="L132" s="108">
        <v>2</v>
      </c>
      <c r="M132" s="108" t="s">
        <v>679</v>
      </c>
      <c r="N132" s="109"/>
      <c r="O132" s="109"/>
      <c r="P132" s="109"/>
      <c r="Q132" s="109"/>
    </row>
    <row r="133" spans="1:17" ht="12.7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8">
        <v>701</v>
      </c>
      <c r="K133" s="108" t="s">
        <v>1207</v>
      </c>
      <c r="L133" s="108">
        <v>2</v>
      </c>
      <c r="M133" s="108" t="s">
        <v>679</v>
      </c>
      <c r="N133" s="109"/>
      <c r="O133" s="109"/>
      <c r="P133" s="109"/>
      <c r="Q133" s="109"/>
    </row>
    <row r="134" spans="1:17" ht="12.7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8">
        <v>702</v>
      </c>
      <c r="K134" s="108" t="s">
        <v>1157</v>
      </c>
      <c r="L134" s="108">
        <v>2</v>
      </c>
      <c r="M134" s="108" t="s">
        <v>679</v>
      </c>
      <c r="N134" s="109"/>
      <c r="O134" s="109"/>
      <c r="P134" s="109"/>
      <c r="Q134" s="109"/>
    </row>
    <row r="135" spans="1:17" ht="12.7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8">
        <v>703</v>
      </c>
      <c r="K135" s="108" t="s">
        <v>748</v>
      </c>
      <c r="L135" s="108">
        <v>2</v>
      </c>
      <c r="M135" s="108" t="s">
        <v>679</v>
      </c>
      <c r="N135" s="109"/>
      <c r="O135" s="109"/>
      <c r="P135" s="109"/>
      <c r="Q135" s="109"/>
    </row>
    <row r="136" spans="1:17" ht="12.7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8">
        <v>705</v>
      </c>
      <c r="K136" s="108" t="s">
        <v>1358</v>
      </c>
      <c r="L136" s="108">
        <v>2</v>
      </c>
      <c r="M136" s="108" t="s">
        <v>679</v>
      </c>
      <c r="N136" s="109"/>
      <c r="O136" s="109"/>
      <c r="P136" s="109"/>
      <c r="Q136" s="109"/>
    </row>
    <row r="137" spans="1:17" ht="12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8">
        <v>707</v>
      </c>
      <c r="K137" s="108" t="s">
        <v>889</v>
      </c>
      <c r="L137" s="108">
        <v>2</v>
      </c>
      <c r="M137" s="108" t="s">
        <v>679</v>
      </c>
      <c r="N137" s="109"/>
      <c r="O137" s="109"/>
      <c r="P137" s="109"/>
      <c r="Q137" s="109"/>
    </row>
    <row r="138" spans="1:17" ht="12.7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8">
        <v>708</v>
      </c>
      <c r="K138" s="108" t="s">
        <v>1225</v>
      </c>
      <c r="L138" s="108">
        <v>1</v>
      </c>
      <c r="M138" s="108" t="s">
        <v>679</v>
      </c>
      <c r="N138" s="109"/>
      <c r="O138" s="109"/>
      <c r="P138" s="109"/>
      <c r="Q138" s="109"/>
    </row>
    <row r="139" spans="1:17" ht="12.7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8">
        <v>710</v>
      </c>
      <c r="K139" s="108" t="s">
        <v>778</v>
      </c>
      <c r="L139" s="108">
        <v>1</v>
      </c>
      <c r="M139" s="108" t="s">
        <v>679</v>
      </c>
      <c r="N139" s="109"/>
      <c r="O139" s="109"/>
      <c r="P139" s="109"/>
      <c r="Q139" s="109"/>
    </row>
    <row r="140" spans="1:17" ht="12.7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8">
        <v>713</v>
      </c>
      <c r="K140" s="108" t="s">
        <v>678</v>
      </c>
      <c r="L140" s="108">
        <v>1</v>
      </c>
      <c r="M140" s="108" t="s">
        <v>679</v>
      </c>
      <c r="N140" s="109"/>
      <c r="O140" s="109"/>
      <c r="P140" s="109"/>
      <c r="Q140" s="109"/>
    </row>
    <row r="141" spans="1:17" ht="12.7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8">
        <v>714</v>
      </c>
      <c r="K141" s="108" t="s">
        <v>693</v>
      </c>
      <c r="L141" s="108">
        <v>1</v>
      </c>
      <c r="M141" s="108" t="s">
        <v>679</v>
      </c>
      <c r="N141" s="109"/>
      <c r="O141" s="109"/>
      <c r="P141" s="109"/>
      <c r="Q141" s="109"/>
    </row>
    <row r="142" spans="1:17" ht="12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8">
        <v>716</v>
      </c>
      <c r="K142" s="108" t="s">
        <v>1359</v>
      </c>
      <c r="L142" s="108">
        <v>1</v>
      </c>
      <c r="M142" s="108" t="s">
        <v>679</v>
      </c>
      <c r="N142" s="109"/>
      <c r="O142" s="109"/>
      <c r="P142" s="109"/>
      <c r="Q142" s="109"/>
    </row>
    <row r="143" spans="1:17" ht="12.7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8">
        <v>717</v>
      </c>
      <c r="K143" s="108" t="s">
        <v>1360</v>
      </c>
      <c r="L143" s="108">
        <v>1</v>
      </c>
      <c r="M143" s="108" t="s">
        <v>679</v>
      </c>
      <c r="N143" s="109"/>
      <c r="O143" s="109"/>
      <c r="P143" s="109"/>
      <c r="Q143" s="109"/>
    </row>
    <row r="144" spans="1:17" ht="12.7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8">
        <v>735</v>
      </c>
      <c r="K144" s="108" t="s">
        <v>696</v>
      </c>
      <c r="L144" s="108">
        <v>2</v>
      </c>
      <c r="M144" s="108" t="s">
        <v>538</v>
      </c>
      <c r="N144" s="109"/>
      <c r="O144" s="109"/>
      <c r="P144" s="109"/>
      <c r="Q144" s="109"/>
    </row>
    <row r="145" spans="1:17" ht="12.7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8">
        <v>740</v>
      </c>
      <c r="K145" s="108" t="s">
        <v>608</v>
      </c>
      <c r="L145" s="108">
        <v>2</v>
      </c>
      <c r="M145" s="108" t="s">
        <v>538</v>
      </c>
      <c r="N145" s="109"/>
      <c r="O145" s="109"/>
      <c r="P145" s="109"/>
      <c r="Q145" s="109"/>
    </row>
    <row r="146" spans="1:17" ht="12.7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8">
        <v>741</v>
      </c>
      <c r="K146" s="108" t="s">
        <v>715</v>
      </c>
      <c r="L146" s="108">
        <v>2</v>
      </c>
      <c r="M146" s="108" t="s">
        <v>538</v>
      </c>
      <c r="N146" s="109"/>
      <c r="O146" s="109"/>
      <c r="P146" s="109"/>
      <c r="Q146" s="109"/>
    </row>
    <row r="147" spans="1:17" ht="12.7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8">
        <v>742</v>
      </c>
      <c r="K147" s="108" t="s">
        <v>744</v>
      </c>
      <c r="L147" s="108">
        <v>2</v>
      </c>
      <c r="M147" s="108" t="s">
        <v>538</v>
      </c>
      <c r="N147" s="109"/>
      <c r="O147" s="109"/>
      <c r="P147" s="109"/>
      <c r="Q147" s="109"/>
    </row>
    <row r="148" spans="1:17" ht="12.75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8">
        <v>745</v>
      </c>
      <c r="K148" s="108" t="s">
        <v>537</v>
      </c>
      <c r="L148" s="108">
        <v>1</v>
      </c>
      <c r="M148" s="108" t="s">
        <v>538</v>
      </c>
      <c r="N148" s="109"/>
      <c r="O148" s="109"/>
      <c r="P148" s="109"/>
      <c r="Q148" s="109"/>
    </row>
    <row r="149" spans="1:17" ht="12.75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8">
        <v>750</v>
      </c>
      <c r="K149" s="108" t="s">
        <v>690</v>
      </c>
      <c r="L149" s="108">
        <v>1</v>
      </c>
      <c r="M149" s="108" t="s">
        <v>538</v>
      </c>
      <c r="N149" s="109"/>
      <c r="O149" s="109"/>
      <c r="P149" s="109"/>
      <c r="Q149" s="109"/>
    </row>
    <row r="150" spans="1:17" ht="12.75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8">
        <v>760</v>
      </c>
      <c r="K150" s="108" t="s">
        <v>934</v>
      </c>
      <c r="L150" s="108">
        <v>1</v>
      </c>
      <c r="M150" s="108" t="s">
        <v>782</v>
      </c>
      <c r="N150" s="109"/>
      <c r="O150" s="109"/>
      <c r="P150" s="109"/>
      <c r="Q150" s="109"/>
    </row>
    <row r="151" spans="1:17" ht="12.7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8">
        <v>763</v>
      </c>
      <c r="K151" s="108" t="s">
        <v>949</v>
      </c>
      <c r="L151" s="108">
        <v>1</v>
      </c>
      <c r="M151" s="108" t="s">
        <v>782</v>
      </c>
      <c r="N151" s="109"/>
      <c r="O151" s="109"/>
      <c r="P151" s="109"/>
      <c r="Q151" s="109"/>
    </row>
    <row r="152" spans="1:17" ht="12.75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8">
        <v>767</v>
      </c>
      <c r="K152" s="108" t="s">
        <v>781</v>
      </c>
      <c r="L152" s="108">
        <v>1</v>
      </c>
      <c r="M152" s="108" t="s">
        <v>782</v>
      </c>
      <c r="N152" s="109"/>
      <c r="O152" s="109"/>
      <c r="P152" s="109"/>
      <c r="Q152" s="109"/>
    </row>
    <row r="153" spans="1:17" ht="12.7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8">
        <v>769</v>
      </c>
      <c r="K153" s="108" t="s">
        <v>842</v>
      </c>
      <c r="L153" s="108">
        <v>1</v>
      </c>
      <c r="M153" s="108" t="s">
        <v>782</v>
      </c>
      <c r="N153" s="109"/>
      <c r="O153" s="109"/>
      <c r="P153" s="109"/>
      <c r="Q153" s="109"/>
    </row>
    <row r="154" spans="1:17" ht="12.7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8">
        <v>771</v>
      </c>
      <c r="K154" s="108" t="s">
        <v>846</v>
      </c>
      <c r="L154" s="108">
        <v>1</v>
      </c>
      <c r="M154" s="108" t="s">
        <v>782</v>
      </c>
      <c r="N154" s="109"/>
      <c r="O154" s="109"/>
      <c r="P154" s="109"/>
      <c r="Q154" s="109"/>
    </row>
    <row r="155" spans="1:17" ht="12.7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8">
        <v>802</v>
      </c>
      <c r="K155" s="108" t="s">
        <v>428</v>
      </c>
      <c r="L155" s="108">
        <v>2</v>
      </c>
      <c r="M155" s="108" t="s">
        <v>388</v>
      </c>
      <c r="N155" s="109"/>
      <c r="O155" s="109"/>
      <c r="P155" s="109"/>
      <c r="Q155" s="109"/>
    </row>
    <row r="156" spans="1:17" ht="12.7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8">
        <v>803</v>
      </c>
      <c r="K156" s="108" t="s">
        <v>387</v>
      </c>
      <c r="L156" s="108">
        <v>2</v>
      </c>
      <c r="M156" s="108" t="s">
        <v>388</v>
      </c>
      <c r="N156" s="109"/>
      <c r="O156" s="109"/>
      <c r="P156" s="109"/>
      <c r="Q156" s="109"/>
    </row>
    <row r="157" spans="1:17" ht="12.7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8">
        <v>804</v>
      </c>
      <c r="K157" s="108" t="s">
        <v>1249</v>
      </c>
      <c r="L157" s="108">
        <v>2</v>
      </c>
      <c r="M157" s="108" t="s">
        <v>388</v>
      </c>
      <c r="N157" s="109"/>
      <c r="O157" s="109"/>
      <c r="P157" s="109"/>
      <c r="Q157" s="109"/>
    </row>
    <row r="158" spans="1:17" ht="12.7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8">
        <v>814</v>
      </c>
      <c r="K158" s="108" t="s">
        <v>446</v>
      </c>
      <c r="L158" s="108">
        <v>1</v>
      </c>
      <c r="M158" s="108" t="s">
        <v>388</v>
      </c>
      <c r="N158" s="109"/>
      <c r="O158" s="109"/>
      <c r="P158" s="109"/>
      <c r="Q158" s="109"/>
    </row>
    <row r="159" spans="1:17" ht="12.7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8">
        <v>815</v>
      </c>
      <c r="K159" s="108" t="s">
        <v>1070</v>
      </c>
      <c r="L159" s="108">
        <v>1</v>
      </c>
      <c r="M159" s="108" t="s">
        <v>388</v>
      </c>
      <c r="N159" s="109"/>
      <c r="O159" s="109"/>
      <c r="P159" s="109"/>
      <c r="Q159" s="109"/>
    </row>
    <row r="160" spans="1:17" ht="12.7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8">
        <v>1919</v>
      </c>
      <c r="K160" s="108" t="s">
        <v>1361</v>
      </c>
      <c r="L160" s="108">
        <v>2</v>
      </c>
      <c r="M160" s="108" t="s">
        <v>516</v>
      </c>
      <c r="N160" s="109"/>
      <c r="O160" s="109"/>
      <c r="P160" s="109"/>
      <c r="Q160" s="109"/>
    </row>
    <row r="161" spans="1:17" ht="12.75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8">
        <v>1920</v>
      </c>
      <c r="K161" s="108" t="s">
        <v>518</v>
      </c>
      <c r="L161" s="108">
        <v>2</v>
      </c>
      <c r="M161" s="108" t="s">
        <v>516</v>
      </c>
      <c r="N161" s="109"/>
      <c r="O161" s="109"/>
      <c r="P161" s="109"/>
      <c r="Q161" s="109"/>
    </row>
    <row r="162" spans="1:17" ht="12.7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8">
        <v>1924</v>
      </c>
      <c r="K162" s="108" t="s">
        <v>515</v>
      </c>
      <c r="L162" s="108">
        <v>2</v>
      </c>
      <c r="M162" s="108" t="s">
        <v>516</v>
      </c>
      <c r="N162" s="109"/>
      <c r="O162" s="109"/>
      <c r="P162" s="109"/>
      <c r="Q162" s="109"/>
    </row>
    <row r="163" spans="1:17" ht="12.75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8">
        <v>2041</v>
      </c>
      <c r="K163" s="108" t="s">
        <v>535</v>
      </c>
      <c r="L163" s="108">
        <v>2</v>
      </c>
      <c r="M163" s="108" t="s">
        <v>536</v>
      </c>
      <c r="N163" s="109"/>
      <c r="O163" s="109"/>
      <c r="P163" s="109"/>
      <c r="Q163" s="109"/>
    </row>
    <row r="164" spans="1:17" ht="12.7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8">
        <v>2064</v>
      </c>
      <c r="K164" s="108" t="s">
        <v>670</v>
      </c>
      <c r="L164" s="108">
        <v>2</v>
      </c>
      <c r="M164" s="108" t="s">
        <v>536</v>
      </c>
      <c r="N164" s="109"/>
      <c r="O164" s="109"/>
      <c r="P164" s="109"/>
      <c r="Q164" s="109"/>
    </row>
    <row r="165" spans="1:17" ht="12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8">
        <v>2107</v>
      </c>
      <c r="K165" s="108" t="s">
        <v>945</v>
      </c>
      <c r="L165" s="108">
        <v>2</v>
      </c>
      <c r="M165" s="108" t="s">
        <v>536</v>
      </c>
      <c r="N165" s="109"/>
      <c r="O165" s="109"/>
      <c r="P165" s="109"/>
      <c r="Q165" s="109"/>
    </row>
    <row r="166" spans="1:17" ht="12.75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8">
        <v>2110</v>
      </c>
      <c r="K166" s="108" t="s">
        <v>741</v>
      </c>
      <c r="L166" s="108">
        <v>2</v>
      </c>
      <c r="M166" s="108" t="s">
        <v>536</v>
      </c>
      <c r="N166" s="109"/>
      <c r="O166" s="109"/>
      <c r="P166" s="109"/>
      <c r="Q166" s="109"/>
    </row>
    <row r="167" spans="1:17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8"/>
      <c r="K167" s="108"/>
      <c r="L167" s="108"/>
      <c r="M167" s="109"/>
      <c r="N167" s="109"/>
      <c r="O167" s="109"/>
      <c r="P167" s="109"/>
      <c r="Q167" s="109"/>
    </row>
    <row r="168" spans="1:17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8"/>
      <c r="K168" s="108"/>
      <c r="L168" s="108"/>
      <c r="M168" s="109"/>
      <c r="N168" s="109"/>
      <c r="O168" s="109"/>
      <c r="P168" s="109"/>
      <c r="Q168" s="109"/>
    </row>
    <row r="169" spans="1:17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8"/>
      <c r="K169" s="108"/>
      <c r="L169" s="108"/>
      <c r="M169" s="109"/>
      <c r="N169" s="109"/>
      <c r="O169" s="109"/>
      <c r="P169" s="109"/>
      <c r="Q169" s="109"/>
    </row>
    <row r="170" spans="1:17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8"/>
      <c r="K170" s="108"/>
      <c r="L170" s="108"/>
      <c r="M170" s="109"/>
      <c r="N170" s="109"/>
      <c r="O170" s="109"/>
      <c r="P170" s="109"/>
      <c r="Q170" s="109"/>
    </row>
    <row r="171" spans="1:17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8"/>
      <c r="K171" s="108"/>
      <c r="L171" s="108"/>
      <c r="M171" s="109"/>
      <c r="N171" s="109"/>
      <c r="O171" s="109"/>
      <c r="P171" s="109"/>
      <c r="Q171" s="109"/>
    </row>
    <row r="172" spans="1:17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8"/>
      <c r="K172" s="108"/>
      <c r="L172" s="108"/>
      <c r="M172" s="109"/>
      <c r="N172" s="109"/>
      <c r="O172" s="109"/>
      <c r="P172" s="109"/>
      <c r="Q172" s="109"/>
    </row>
    <row r="173" spans="1:17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8"/>
      <c r="K173" s="108"/>
      <c r="L173" s="108"/>
      <c r="M173" s="109"/>
      <c r="N173" s="109"/>
      <c r="O173" s="109"/>
      <c r="P173" s="109"/>
      <c r="Q173" s="109"/>
    </row>
    <row r="174" spans="1:17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8"/>
      <c r="K174" s="108"/>
      <c r="L174" s="108"/>
      <c r="M174" s="109"/>
      <c r="N174" s="109"/>
      <c r="O174" s="109"/>
      <c r="P174" s="109"/>
      <c r="Q174" s="109"/>
    </row>
    <row r="175" spans="1:17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8"/>
      <c r="K175" s="108"/>
      <c r="L175" s="108"/>
      <c r="M175" s="109"/>
      <c r="N175" s="109"/>
      <c r="O175" s="109"/>
      <c r="P175" s="109"/>
      <c r="Q175" s="109"/>
    </row>
    <row r="176" spans="1:17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8"/>
      <c r="K176" s="108"/>
      <c r="L176" s="108"/>
      <c r="M176" s="109"/>
      <c r="N176" s="109"/>
      <c r="O176" s="109"/>
      <c r="P176" s="109"/>
      <c r="Q176" s="109"/>
    </row>
    <row r="177" spans="1:17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8"/>
      <c r="K177" s="108"/>
      <c r="L177" s="108"/>
      <c r="M177" s="109"/>
      <c r="N177" s="109"/>
      <c r="O177" s="109"/>
      <c r="P177" s="109"/>
      <c r="Q177" s="109"/>
    </row>
    <row r="178" spans="1:17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8"/>
      <c r="K178" s="108"/>
      <c r="L178" s="108"/>
      <c r="M178" s="109"/>
      <c r="N178" s="109"/>
      <c r="O178" s="109"/>
      <c r="P178" s="109"/>
      <c r="Q178" s="109"/>
    </row>
    <row r="179" spans="1:17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8"/>
      <c r="K179" s="108"/>
      <c r="L179" s="108"/>
      <c r="M179" s="109"/>
      <c r="N179" s="109"/>
      <c r="O179" s="109"/>
      <c r="P179" s="109"/>
      <c r="Q179" s="109"/>
    </row>
    <row r="180" spans="1:17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8"/>
      <c r="K180" s="108"/>
      <c r="L180" s="108"/>
      <c r="M180" s="109"/>
      <c r="N180" s="109"/>
      <c r="O180" s="109"/>
      <c r="P180" s="109"/>
      <c r="Q180" s="109"/>
    </row>
    <row r="181" spans="1:17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8"/>
      <c r="K181" s="108"/>
      <c r="L181" s="108"/>
      <c r="M181" s="109"/>
      <c r="N181" s="109"/>
      <c r="O181" s="109"/>
      <c r="P181" s="109"/>
      <c r="Q181" s="109"/>
    </row>
    <row r="182" spans="1:17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8"/>
      <c r="K182" s="108"/>
      <c r="L182" s="108"/>
      <c r="M182" s="109"/>
      <c r="N182" s="109"/>
      <c r="O182" s="109"/>
      <c r="P182" s="109"/>
      <c r="Q182" s="109"/>
    </row>
    <row r="183" spans="1:17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8"/>
      <c r="K183" s="108"/>
      <c r="L183" s="108"/>
      <c r="M183" s="109"/>
      <c r="N183" s="109"/>
      <c r="O183" s="109"/>
      <c r="P183" s="109"/>
      <c r="Q183" s="109"/>
    </row>
    <row r="184" spans="1:17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8"/>
      <c r="K184" s="108"/>
      <c r="L184" s="108"/>
      <c r="M184" s="109"/>
      <c r="N184" s="109"/>
      <c r="O184" s="109"/>
      <c r="P184" s="109"/>
      <c r="Q184" s="109"/>
    </row>
    <row r="185" spans="1:17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8"/>
      <c r="K185" s="108"/>
      <c r="L185" s="108"/>
      <c r="M185" s="109"/>
      <c r="N185" s="109"/>
      <c r="O185" s="109"/>
      <c r="P185" s="109"/>
      <c r="Q185" s="109"/>
    </row>
    <row r="186" spans="1:17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8"/>
      <c r="K186" s="108"/>
      <c r="L186" s="108"/>
      <c r="M186" s="109"/>
      <c r="N186" s="109"/>
      <c r="O186" s="109"/>
      <c r="P186" s="109"/>
      <c r="Q186" s="109"/>
    </row>
    <row r="187" spans="1:17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8"/>
      <c r="K187" s="108"/>
      <c r="L187" s="108"/>
      <c r="M187" s="109"/>
      <c r="N187" s="109"/>
      <c r="O187" s="109"/>
      <c r="P187" s="109"/>
      <c r="Q187" s="109"/>
    </row>
    <row r="188" spans="1:17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8"/>
      <c r="K188" s="108"/>
      <c r="L188" s="108"/>
      <c r="M188" s="109"/>
      <c r="N188" s="109"/>
      <c r="O188" s="109"/>
      <c r="P188" s="109"/>
      <c r="Q188" s="109"/>
    </row>
    <row r="189" spans="1:17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8"/>
      <c r="K189" s="108"/>
      <c r="L189" s="108"/>
      <c r="M189" s="109"/>
      <c r="N189" s="109"/>
      <c r="O189" s="109"/>
      <c r="P189" s="109"/>
      <c r="Q189" s="109"/>
    </row>
    <row r="190" spans="1:17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8"/>
      <c r="K190" s="108"/>
      <c r="L190" s="108"/>
      <c r="M190" s="109"/>
      <c r="N190" s="109"/>
      <c r="O190" s="109"/>
      <c r="P190" s="109"/>
      <c r="Q190" s="109"/>
    </row>
    <row r="191" spans="1:17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8"/>
      <c r="K191" s="108"/>
      <c r="L191" s="108"/>
      <c r="M191" s="109"/>
      <c r="N191" s="109"/>
      <c r="O191" s="109"/>
      <c r="P191" s="109"/>
      <c r="Q191" s="109"/>
    </row>
    <row r="192" spans="1:17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8"/>
      <c r="K192" s="108"/>
      <c r="L192" s="108"/>
      <c r="M192" s="109"/>
      <c r="N192" s="109"/>
      <c r="O192" s="109"/>
      <c r="P192" s="109"/>
      <c r="Q192" s="109"/>
    </row>
    <row r="193" spans="1:17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8"/>
      <c r="K193" s="108"/>
      <c r="L193" s="108"/>
      <c r="M193" s="109"/>
      <c r="N193" s="109"/>
      <c r="O193" s="109"/>
      <c r="P193" s="109"/>
      <c r="Q193" s="109"/>
    </row>
  </sheetData>
  <sheetProtection/>
  <printOptions/>
  <pageMargins left="0.5905511811023622" right="0.5905511811023622" top="0.5905511811023622" bottom="0.5905511811023622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2"/>
  <sheetViews>
    <sheetView zoomScale="125" zoomScaleNormal="125" zoomScaleSheetLayoutView="100" zoomScalePageLayoutView="0" workbookViewId="0" topLeftCell="A1">
      <selection activeCell="A1" sqref="A1"/>
    </sheetView>
  </sheetViews>
  <sheetFormatPr defaultColWidth="13.66015625" defaultRowHeight="11.25" customHeight="1"/>
  <cols>
    <col min="1" max="1" width="4.66015625" style="111" customWidth="1"/>
    <col min="2" max="2" width="10.66015625" style="111" customWidth="1"/>
    <col min="3" max="3" width="8.66015625" style="111" customWidth="1"/>
    <col min="4" max="5" width="20.66015625" style="111" customWidth="1"/>
    <col min="6" max="6" width="4.66015625" style="111" customWidth="1"/>
    <col min="7" max="7" width="32.66015625" style="111" customWidth="1"/>
    <col min="8" max="8" width="13.66015625" style="111" customWidth="1"/>
    <col min="9" max="9" width="4.66015625" style="111" customWidth="1"/>
    <col min="10" max="16" width="8.66015625" style="111" customWidth="1"/>
    <col min="17" max="17" width="10.66015625" style="111" customWidth="1"/>
    <col min="18" max="18" width="8.66015625" style="111" customWidth="1"/>
    <col min="19" max="19" width="10.66015625" style="111" customWidth="1"/>
    <col min="20" max="20" width="30.66015625" style="111" customWidth="1"/>
    <col min="21" max="21" width="4.66015625" style="111" customWidth="1"/>
    <col min="22" max="16384" width="13.66015625" style="111" customWidth="1"/>
  </cols>
  <sheetData>
    <row r="1" ht="14.25" customHeight="1" thickBot="1">
      <c r="B1" s="131" t="s">
        <v>1419</v>
      </c>
    </row>
    <row r="2" spans="10:20" ht="17.25" thickTop="1">
      <c r="J2" s="125" t="s">
        <v>1418</v>
      </c>
      <c r="K2" s="124" t="s">
        <v>1417</v>
      </c>
      <c r="L2" s="124" t="s">
        <v>1416</v>
      </c>
      <c r="M2" s="124" t="s">
        <v>1415</v>
      </c>
      <c r="N2" s="124" t="s">
        <v>1414</v>
      </c>
      <c r="O2" s="124" t="s">
        <v>1413</v>
      </c>
      <c r="P2" s="113"/>
      <c r="S2" s="120" t="s">
        <v>1412</v>
      </c>
      <c r="T2" s="130"/>
    </row>
    <row r="3" spans="1:21" ht="11.25" customHeight="1" thickBot="1">
      <c r="A3" s="111" t="s">
        <v>1411</v>
      </c>
      <c r="C3" s="129" t="s">
        <v>1410</v>
      </c>
      <c r="G3" s="128" t="s">
        <v>1409</v>
      </c>
      <c r="H3" s="111" t="s">
        <v>1408</v>
      </c>
      <c r="J3" s="127"/>
      <c r="K3" s="126"/>
      <c r="L3" s="126"/>
      <c r="M3" s="126"/>
      <c r="N3" s="126"/>
      <c r="O3" s="126"/>
      <c r="P3" s="113"/>
      <c r="S3" s="120" t="s">
        <v>1407</v>
      </c>
      <c r="T3" s="123" t="s">
        <v>1406</v>
      </c>
      <c r="U3" s="118" t="s">
        <v>1372</v>
      </c>
    </row>
    <row r="4" spans="1:21" ht="11.25" customHeight="1" thickTop="1">
      <c r="A4" s="117"/>
      <c r="B4" s="117"/>
      <c r="C4" s="117"/>
      <c r="D4" s="117"/>
      <c r="E4" s="117"/>
      <c r="G4" s="117"/>
      <c r="H4" s="117"/>
      <c r="J4" s="125" t="s">
        <v>1405</v>
      </c>
      <c r="K4" s="124" t="s">
        <v>1370</v>
      </c>
      <c r="L4" s="124" t="s">
        <v>1389</v>
      </c>
      <c r="M4" s="124" t="s">
        <v>1404</v>
      </c>
      <c r="N4" s="124" t="s">
        <v>1403</v>
      </c>
      <c r="O4" s="124" t="s">
        <v>1387</v>
      </c>
      <c r="P4" s="113"/>
      <c r="S4" s="117"/>
      <c r="T4" s="122"/>
      <c r="U4" s="117"/>
    </row>
    <row r="5" spans="3:21" ht="11.25" customHeight="1">
      <c r="C5" s="111" t="s">
        <v>1402</v>
      </c>
      <c r="G5" s="121" t="s">
        <v>1401</v>
      </c>
      <c r="J5" s="116" t="s">
        <v>1400</v>
      </c>
      <c r="K5" s="114" t="s">
        <v>1399</v>
      </c>
      <c r="L5" s="114" t="s">
        <v>1398</v>
      </c>
      <c r="M5" s="114" t="s">
        <v>1397</v>
      </c>
      <c r="N5" s="115" t="s">
        <v>1381</v>
      </c>
      <c r="O5" s="114" t="s">
        <v>1375</v>
      </c>
      <c r="P5" s="113"/>
      <c r="S5" s="120" t="s">
        <v>1396</v>
      </c>
      <c r="T5" s="123" t="s">
        <v>1395</v>
      </c>
      <c r="U5" s="118" t="s">
        <v>1372</v>
      </c>
    </row>
    <row r="6" spans="3:21" ht="11.25" customHeight="1">
      <c r="C6" s="111" t="s">
        <v>338</v>
      </c>
      <c r="J6" s="116" t="s">
        <v>1394</v>
      </c>
      <c r="K6" s="114" t="s">
        <v>1378</v>
      </c>
      <c r="L6" s="114" t="s">
        <v>1393</v>
      </c>
      <c r="M6" s="114" t="s">
        <v>1364</v>
      </c>
      <c r="N6" s="115" t="s">
        <v>1392</v>
      </c>
      <c r="O6" s="114" t="s">
        <v>1375</v>
      </c>
      <c r="P6" s="113"/>
      <c r="S6" s="117"/>
      <c r="T6" s="122"/>
      <c r="U6" s="117"/>
    </row>
    <row r="7" spans="7:21" ht="11.25" customHeight="1">
      <c r="G7" s="121" t="s">
        <v>1380</v>
      </c>
      <c r="J7" s="116" t="s">
        <v>1391</v>
      </c>
      <c r="K7" s="114" t="s">
        <v>1390</v>
      </c>
      <c r="L7" s="114" t="s">
        <v>1389</v>
      </c>
      <c r="M7" s="114" t="s">
        <v>1388</v>
      </c>
      <c r="N7" s="115" t="s">
        <v>1368</v>
      </c>
      <c r="O7" s="114" t="s">
        <v>1387</v>
      </c>
      <c r="P7" s="113"/>
      <c r="S7" s="111" t="s">
        <v>1386</v>
      </c>
      <c r="T7" s="123" t="s">
        <v>1385</v>
      </c>
      <c r="U7" s="118" t="s">
        <v>1372</v>
      </c>
    </row>
    <row r="8" spans="10:21" ht="11.25" customHeight="1">
      <c r="J8" s="116" t="s">
        <v>1384</v>
      </c>
      <c r="K8" s="114" t="s">
        <v>1383</v>
      </c>
      <c r="L8" s="114" t="s">
        <v>1382</v>
      </c>
      <c r="M8" s="114" t="s">
        <v>1369</v>
      </c>
      <c r="N8" s="115" t="s">
        <v>1381</v>
      </c>
      <c r="O8" s="114" t="s">
        <v>1375</v>
      </c>
      <c r="P8" s="113"/>
      <c r="S8" s="117"/>
      <c r="T8" s="122"/>
      <c r="U8" s="117"/>
    </row>
    <row r="9" spans="7:21" ht="11.25" customHeight="1">
      <c r="G9" s="121" t="s">
        <v>1380</v>
      </c>
      <c r="J9" s="116" t="s">
        <v>1379</v>
      </c>
      <c r="K9" s="114" t="s">
        <v>1378</v>
      </c>
      <c r="L9" s="114" t="s">
        <v>1377</v>
      </c>
      <c r="M9" s="114" t="s">
        <v>1376</v>
      </c>
      <c r="N9" s="115" t="s">
        <v>1363</v>
      </c>
      <c r="O9" s="114" t="s">
        <v>1375</v>
      </c>
      <c r="P9" s="113"/>
      <c r="S9" s="120" t="s">
        <v>1374</v>
      </c>
      <c r="T9" s="119" t="s">
        <v>1373</v>
      </c>
      <c r="U9" s="118" t="s">
        <v>1372</v>
      </c>
    </row>
    <row r="10" spans="10:21" ht="11.25" customHeight="1">
      <c r="J10" s="116" t="s">
        <v>1371</v>
      </c>
      <c r="K10" s="114" t="s">
        <v>1370</v>
      </c>
      <c r="L10" s="114" t="s">
        <v>1365</v>
      </c>
      <c r="M10" s="114" t="s">
        <v>1369</v>
      </c>
      <c r="N10" s="115" t="s">
        <v>1368</v>
      </c>
      <c r="O10" s="114" t="s">
        <v>1362</v>
      </c>
      <c r="P10" s="113"/>
      <c r="S10" s="117"/>
      <c r="T10" s="117"/>
      <c r="U10" s="117"/>
    </row>
    <row r="11" spans="10:16" ht="11.25" customHeight="1" thickBot="1">
      <c r="J11" s="116" t="s">
        <v>1367</v>
      </c>
      <c r="K11" s="114" t="s">
        <v>1366</v>
      </c>
      <c r="L11" s="114" t="s">
        <v>1365</v>
      </c>
      <c r="M11" s="114" t="s">
        <v>1364</v>
      </c>
      <c r="N11" s="115" t="s">
        <v>1363</v>
      </c>
      <c r="O11" s="114" t="s">
        <v>1362</v>
      </c>
      <c r="P11" s="113"/>
    </row>
    <row r="12" spans="10:15" ht="11.25" customHeight="1" thickTop="1">
      <c r="J12" s="112"/>
      <c r="K12" s="112"/>
      <c r="L12" s="112"/>
      <c r="M12" s="112"/>
      <c r="N12" s="112"/>
      <c r="O12" s="112"/>
    </row>
  </sheetData>
  <sheetProtection/>
  <printOptions/>
  <pageMargins left="0.5905511811023622" right="0.5905511811023622" top="0.39370078740157477" bottom="0.5905511811023622" header="0.3188976377952756" footer="0.4704724409448819"/>
  <pageSetup horizontalDpi="300" verticalDpi="3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SheetLayoutView="100" zoomScalePageLayoutView="0" workbookViewId="0" topLeftCell="A1">
      <selection activeCell="H6" sqref="H6"/>
    </sheetView>
  </sheetViews>
  <sheetFormatPr defaultColWidth="15.83203125" defaultRowHeight="13.5" customHeight="1"/>
  <cols>
    <col min="1" max="1" width="2.83203125" style="0" customWidth="1"/>
    <col min="2" max="2" width="8.33203125" style="0" customWidth="1"/>
    <col min="3" max="3" width="18" style="0" customWidth="1"/>
    <col min="4" max="4" width="4.66015625" style="25" customWidth="1"/>
    <col min="5" max="5" width="22.16015625" style="0" customWidth="1"/>
    <col min="6" max="6" width="3.83203125" style="25" customWidth="1"/>
    <col min="7" max="7" width="5" style="25" customWidth="1"/>
    <col min="8" max="8" width="9.66015625" style="26" customWidth="1"/>
    <col min="9" max="9" width="7" style="27" customWidth="1"/>
    <col min="10" max="10" width="5.83203125" style="0" customWidth="1"/>
    <col min="11" max="11" width="3.83203125" style="0" customWidth="1"/>
    <col min="12" max="12" width="5" style="0" customWidth="1"/>
    <col min="13" max="13" width="8.83203125" style="28" customWidth="1"/>
    <col min="14" max="14" width="7" style="27" customWidth="1"/>
    <col min="15" max="15" width="5.83203125" style="0" customWidth="1"/>
    <col min="16" max="16" width="9.83203125" style="0" customWidth="1"/>
    <col min="17" max="17" width="5.83203125" style="0" customWidth="1"/>
  </cols>
  <sheetData>
    <row r="1" spans="1:18" ht="21" customHeight="1">
      <c r="A1" s="41"/>
      <c r="B1" s="29" t="s">
        <v>339</v>
      </c>
      <c r="C1" s="30"/>
      <c r="D1" s="30"/>
      <c r="E1" s="31"/>
      <c r="F1" s="30"/>
      <c r="G1" s="30"/>
      <c r="H1" s="31"/>
      <c r="I1" s="31"/>
      <c r="J1" s="31"/>
      <c r="K1" s="31"/>
      <c r="L1" s="31"/>
      <c r="M1" s="31"/>
      <c r="N1" s="32"/>
      <c r="O1" s="41"/>
      <c r="P1" s="41"/>
      <c r="Q1" s="41"/>
      <c r="R1" s="41"/>
    </row>
    <row r="2" spans="1:18" ht="12">
      <c r="A2" s="41"/>
      <c r="B2" s="31"/>
      <c r="C2" s="30"/>
      <c r="D2" s="30"/>
      <c r="E2" s="31"/>
      <c r="F2" s="30"/>
      <c r="G2" s="30"/>
      <c r="H2" s="31"/>
      <c r="I2" s="31"/>
      <c r="J2" s="31"/>
      <c r="K2" s="31"/>
      <c r="L2" s="31"/>
      <c r="M2" s="31"/>
      <c r="O2" s="41"/>
      <c r="P2" s="41"/>
      <c r="Q2" s="33" t="s">
        <v>340</v>
      </c>
      <c r="R2" s="41"/>
    </row>
    <row r="3" spans="1:18" ht="11.25" customHeight="1">
      <c r="A3" s="41"/>
      <c r="B3" s="34"/>
      <c r="C3" s="35"/>
      <c r="D3" s="35"/>
      <c r="E3" s="35"/>
      <c r="F3" s="36"/>
      <c r="G3" s="31"/>
      <c r="H3" s="30" t="s">
        <v>341</v>
      </c>
      <c r="I3" s="30"/>
      <c r="J3" s="30"/>
      <c r="K3" s="35"/>
      <c r="L3" s="30"/>
      <c r="M3" s="30" t="s">
        <v>342</v>
      </c>
      <c r="N3" s="37"/>
      <c r="O3" s="30"/>
      <c r="P3" s="35"/>
      <c r="Q3" s="35"/>
      <c r="R3" s="38"/>
    </row>
    <row r="4" spans="1:18" ht="11.25" customHeight="1">
      <c r="A4" s="41"/>
      <c r="B4" s="38" t="s">
        <v>343</v>
      </c>
      <c r="C4" s="39" t="s">
        <v>344</v>
      </c>
      <c r="D4" s="39" t="s">
        <v>345</v>
      </c>
      <c r="E4" s="39" t="s">
        <v>346</v>
      </c>
      <c r="F4" s="39"/>
      <c r="H4" s="25"/>
      <c r="I4" s="25"/>
      <c r="J4" s="25"/>
      <c r="K4" s="39"/>
      <c r="L4" s="25"/>
      <c r="M4" s="25"/>
      <c r="N4" s="40"/>
      <c r="O4" s="25"/>
      <c r="P4" s="39" t="s">
        <v>347</v>
      </c>
      <c r="Q4" s="39"/>
      <c r="R4" s="38"/>
    </row>
    <row r="5" spans="1:18" ht="11.25" customHeight="1">
      <c r="A5" s="41"/>
      <c r="B5" s="38"/>
      <c r="C5" s="39"/>
      <c r="D5" s="39"/>
      <c r="E5" s="39"/>
      <c r="F5" s="39" t="s">
        <v>348</v>
      </c>
      <c r="G5" s="25" t="s">
        <v>349</v>
      </c>
      <c r="H5" s="25" t="s">
        <v>350</v>
      </c>
      <c r="I5" s="25" t="s">
        <v>351</v>
      </c>
      <c r="J5" s="25" t="s">
        <v>352</v>
      </c>
      <c r="K5" s="39" t="s">
        <v>348</v>
      </c>
      <c r="L5" s="25" t="s">
        <v>349</v>
      </c>
      <c r="M5" s="25" t="s">
        <v>350</v>
      </c>
      <c r="N5" s="40" t="s">
        <v>351</v>
      </c>
      <c r="O5" s="25" t="s">
        <v>352</v>
      </c>
      <c r="P5" s="39" t="s">
        <v>352</v>
      </c>
      <c r="Q5" s="39" t="s">
        <v>353</v>
      </c>
      <c r="R5" s="38"/>
    </row>
    <row r="6" spans="1:18" ht="12">
      <c r="A6" s="41">
        <v>1</v>
      </c>
      <c r="B6" s="42">
        <v>261</v>
      </c>
      <c r="C6" s="43" t="s">
        <v>354</v>
      </c>
      <c r="D6" s="43">
        <v>3</v>
      </c>
      <c r="E6" s="44" t="s">
        <v>355</v>
      </c>
      <c r="F6" s="43">
        <v>8</v>
      </c>
      <c r="G6" s="45">
        <v>5</v>
      </c>
      <c r="H6" s="46" t="s">
        <v>20</v>
      </c>
      <c r="I6" s="46">
        <v>-0.2</v>
      </c>
      <c r="J6" s="46">
        <v>575</v>
      </c>
      <c r="K6" s="43">
        <v>6</v>
      </c>
      <c r="L6" s="45">
        <v>2</v>
      </c>
      <c r="M6" s="46" t="s">
        <v>29</v>
      </c>
      <c r="N6" s="47">
        <v>0.4</v>
      </c>
      <c r="O6" s="46">
        <v>646</v>
      </c>
      <c r="P6" s="44">
        <f aca="true" t="shared" si="0" ref="P6:P37">IF(H6="","",J6+O6)</f>
        <v>1221</v>
      </c>
      <c r="Q6" s="44">
        <f aca="true" t="shared" si="1" ref="Q6:Q37">IF(P6="","",RANK(P6,$P$6:$P$61))</f>
        <v>1</v>
      </c>
      <c r="R6" s="48"/>
    </row>
    <row r="7" spans="1:18" ht="12">
      <c r="A7" s="41">
        <v>2</v>
      </c>
      <c r="B7" s="42">
        <v>2704</v>
      </c>
      <c r="C7" s="43" t="s">
        <v>356</v>
      </c>
      <c r="D7" s="43">
        <v>3</v>
      </c>
      <c r="E7" s="44" t="s">
        <v>357</v>
      </c>
      <c r="F7" s="43">
        <v>8</v>
      </c>
      <c r="G7" s="45">
        <v>2</v>
      </c>
      <c r="H7" s="46" t="s">
        <v>21</v>
      </c>
      <c r="I7" s="46">
        <v>-0.2</v>
      </c>
      <c r="J7" s="46">
        <v>582</v>
      </c>
      <c r="K7" s="43">
        <v>5</v>
      </c>
      <c r="L7" s="45">
        <v>6</v>
      </c>
      <c r="M7" s="46" t="s">
        <v>30</v>
      </c>
      <c r="N7" s="47">
        <v>0</v>
      </c>
      <c r="O7" s="46">
        <v>628</v>
      </c>
      <c r="P7" s="44">
        <f t="shared" si="0"/>
        <v>1210</v>
      </c>
      <c r="Q7" s="44">
        <f t="shared" si="1"/>
        <v>2</v>
      </c>
      <c r="R7" s="48"/>
    </row>
    <row r="8" spans="1:18" ht="12">
      <c r="A8" s="41">
        <v>3</v>
      </c>
      <c r="B8" s="42">
        <v>2705</v>
      </c>
      <c r="C8" s="43" t="s">
        <v>358</v>
      </c>
      <c r="D8" s="43">
        <v>3</v>
      </c>
      <c r="E8" s="44" t="s">
        <v>357</v>
      </c>
      <c r="F8" s="43">
        <v>8</v>
      </c>
      <c r="G8" s="45">
        <v>8</v>
      </c>
      <c r="H8" s="46" t="s">
        <v>22</v>
      </c>
      <c r="I8" s="46">
        <v>-0.2</v>
      </c>
      <c r="J8" s="46">
        <v>587</v>
      </c>
      <c r="K8" s="43">
        <v>6</v>
      </c>
      <c r="L8" s="45">
        <v>5</v>
      </c>
      <c r="M8" s="46" t="s">
        <v>31</v>
      </c>
      <c r="N8" s="47">
        <v>0.4</v>
      </c>
      <c r="O8" s="46">
        <v>617</v>
      </c>
      <c r="P8" s="44">
        <f t="shared" si="0"/>
        <v>1204</v>
      </c>
      <c r="Q8" s="44">
        <f t="shared" si="1"/>
        <v>3</v>
      </c>
      <c r="R8" s="48"/>
    </row>
    <row r="9" spans="1:18" ht="12">
      <c r="A9" s="41">
        <v>4</v>
      </c>
      <c r="B9" s="42">
        <v>260</v>
      </c>
      <c r="C9" s="43" t="s">
        <v>359</v>
      </c>
      <c r="D9" s="43">
        <v>3</v>
      </c>
      <c r="E9" s="44" t="s">
        <v>355</v>
      </c>
      <c r="F9" s="43">
        <v>8</v>
      </c>
      <c r="G9" s="45">
        <v>3</v>
      </c>
      <c r="H9" s="46" t="s">
        <v>23</v>
      </c>
      <c r="I9" s="46">
        <v>-0.2</v>
      </c>
      <c r="J9" s="46">
        <v>540</v>
      </c>
      <c r="K9" s="43">
        <v>5</v>
      </c>
      <c r="L9" s="45">
        <v>7</v>
      </c>
      <c r="M9" s="46" t="s">
        <v>32</v>
      </c>
      <c r="N9" s="47">
        <v>0</v>
      </c>
      <c r="O9" s="46">
        <v>556</v>
      </c>
      <c r="P9" s="44">
        <f t="shared" si="0"/>
        <v>1096</v>
      </c>
      <c r="Q9" s="44">
        <f t="shared" si="1"/>
        <v>4</v>
      </c>
      <c r="R9" s="48"/>
    </row>
    <row r="10" spans="1:18" ht="12">
      <c r="A10" s="41">
        <v>5</v>
      </c>
      <c r="B10" s="42">
        <v>17</v>
      </c>
      <c r="C10" s="43" t="s">
        <v>360</v>
      </c>
      <c r="D10" s="43">
        <v>1</v>
      </c>
      <c r="E10" s="44" t="s">
        <v>361</v>
      </c>
      <c r="F10" s="43">
        <v>3</v>
      </c>
      <c r="G10" s="45">
        <v>3</v>
      </c>
      <c r="H10" s="46" t="s">
        <v>24</v>
      </c>
      <c r="I10" s="46">
        <v>-0.1</v>
      </c>
      <c r="J10" s="46">
        <v>523</v>
      </c>
      <c r="K10" s="43">
        <v>4</v>
      </c>
      <c r="L10" s="45">
        <v>8</v>
      </c>
      <c r="M10" s="46" t="s">
        <v>33</v>
      </c>
      <c r="N10" s="47">
        <v>0</v>
      </c>
      <c r="O10" s="46">
        <v>568</v>
      </c>
      <c r="P10" s="44">
        <f t="shared" si="0"/>
        <v>1091</v>
      </c>
      <c r="Q10" s="44">
        <f t="shared" si="1"/>
        <v>5</v>
      </c>
      <c r="R10" s="48"/>
    </row>
    <row r="11" spans="1:18" ht="12">
      <c r="A11" s="41">
        <v>6</v>
      </c>
      <c r="B11" s="42">
        <v>252</v>
      </c>
      <c r="C11" s="43" t="s">
        <v>362</v>
      </c>
      <c r="D11" s="43">
        <v>3</v>
      </c>
      <c r="E11" s="44" t="s">
        <v>355</v>
      </c>
      <c r="F11" s="43">
        <v>8</v>
      </c>
      <c r="G11" s="45">
        <v>7</v>
      </c>
      <c r="H11" s="46" t="s">
        <v>25</v>
      </c>
      <c r="I11" s="46">
        <v>-0.2</v>
      </c>
      <c r="J11" s="46">
        <v>499</v>
      </c>
      <c r="K11" s="43">
        <v>6</v>
      </c>
      <c r="L11" s="45">
        <v>4</v>
      </c>
      <c r="M11" s="46" t="s">
        <v>34</v>
      </c>
      <c r="N11" s="47">
        <v>0.4</v>
      </c>
      <c r="O11" s="46">
        <v>551</v>
      </c>
      <c r="P11" s="44">
        <f t="shared" si="0"/>
        <v>1050</v>
      </c>
      <c r="Q11" s="44">
        <f t="shared" si="1"/>
        <v>6</v>
      </c>
      <c r="R11" s="48"/>
    </row>
    <row r="12" spans="1:18" ht="12">
      <c r="A12" s="41">
        <v>7</v>
      </c>
      <c r="B12" s="42">
        <v>263</v>
      </c>
      <c r="C12" s="43" t="s">
        <v>363</v>
      </c>
      <c r="D12" s="43">
        <v>2</v>
      </c>
      <c r="E12" s="44" t="s">
        <v>355</v>
      </c>
      <c r="F12" s="43">
        <v>6</v>
      </c>
      <c r="G12" s="45">
        <v>5</v>
      </c>
      <c r="H12" s="46" t="s">
        <v>26</v>
      </c>
      <c r="I12" s="46">
        <v>-0.6</v>
      </c>
      <c r="J12" s="46">
        <v>435</v>
      </c>
      <c r="K12" s="43">
        <v>8</v>
      </c>
      <c r="L12" s="45">
        <v>2</v>
      </c>
      <c r="M12" s="46" t="s">
        <v>35</v>
      </c>
      <c r="N12" s="47">
        <v>0</v>
      </c>
      <c r="O12" s="46">
        <v>492</v>
      </c>
      <c r="P12" s="44">
        <f t="shared" si="0"/>
        <v>927</v>
      </c>
      <c r="Q12" s="44">
        <f t="shared" si="1"/>
        <v>7</v>
      </c>
      <c r="R12" s="48"/>
    </row>
    <row r="13" spans="1:18" ht="12">
      <c r="A13" s="41">
        <v>8</v>
      </c>
      <c r="B13" s="42">
        <v>266</v>
      </c>
      <c r="C13" s="43" t="s">
        <v>364</v>
      </c>
      <c r="D13" s="43">
        <v>2</v>
      </c>
      <c r="E13" s="44" t="s">
        <v>355</v>
      </c>
      <c r="F13" s="43">
        <v>6</v>
      </c>
      <c r="G13" s="45">
        <v>4</v>
      </c>
      <c r="H13" s="46" t="s">
        <v>27</v>
      </c>
      <c r="I13" s="46">
        <v>-0.6</v>
      </c>
      <c r="J13" s="46">
        <v>379</v>
      </c>
      <c r="K13" s="43">
        <v>7</v>
      </c>
      <c r="L13" s="45">
        <v>8</v>
      </c>
      <c r="M13" s="46" t="s">
        <v>36</v>
      </c>
      <c r="N13" s="47">
        <v>0.9</v>
      </c>
      <c r="O13" s="46">
        <v>496</v>
      </c>
      <c r="P13" s="44">
        <f t="shared" si="0"/>
        <v>875</v>
      </c>
      <c r="Q13" s="44">
        <f t="shared" si="1"/>
        <v>8</v>
      </c>
      <c r="R13" s="48"/>
    </row>
    <row r="14" spans="1:18" ht="12">
      <c r="A14" s="41"/>
      <c r="B14" s="42">
        <v>264</v>
      </c>
      <c r="C14" s="43" t="s">
        <v>365</v>
      </c>
      <c r="D14" s="43">
        <v>2</v>
      </c>
      <c r="E14" s="44" t="s">
        <v>355</v>
      </c>
      <c r="F14" s="43">
        <v>7</v>
      </c>
      <c r="G14" s="45">
        <v>5</v>
      </c>
      <c r="H14" s="46" t="s">
        <v>366</v>
      </c>
      <c r="I14" s="46">
        <v>-0.5</v>
      </c>
      <c r="J14" s="46">
        <v>343</v>
      </c>
      <c r="K14" s="43">
        <v>5</v>
      </c>
      <c r="L14" s="45">
        <v>2</v>
      </c>
      <c r="M14" s="46" t="s">
        <v>367</v>
      </c>
      <c r="N14" s="47">
        <v>0</v>
      </c>
      <c r="O14" s="46">
        <v>432</v>
      </c>
      <c r="P14" s="44">
        <f t="shared" si="0"/>
        <v>775</v>
      </c>
      <c r="Q14" s="44">
        <f t="shared" si="1"/>
        <v>9</v>
      </c>
      <c r="R14" s="48"/>
    </row>
    <row r="15" spans="1:18" ht="12">
      <c r="A15" s="41"/>
      <c r="B15" s="42">
        <v>244</v>
      </c>
      <c r="C15" s="43" t="s">
        <v>368</v>
      </c>
      <c r="D15" s="43">
        <v>2</v>
      </c>
      <c r="E15" s="44" t="s">
        <v>369</v>
      </c>
      <c r="F15" s="43">
        <v>6</v>
      </c>
      <c r="G15" s="45">
        <v>2</v>
      </c>
      <c r="H15" s="46" t="s">
        <v>370</v>
      </c>
      <c r="I15" s="46">
        <v>-0.6</v>
      </c>
      <c r="J15" s="46">
        <v>361</v>
      </c>
      <c r="K15" s="43">
        <v>7</v>
      </c>
      <c r="L15" s="45">
        <v>6</v>
      </c>
      <c r="M15" s="46" t="s">
        <v>371</v>
      </c>
      <c r="N15" s="47">
        <v>0.9</v>
      </c>
      <c r="O15" s="46">
        <v>408</v>
      </c>
      <c r="P15" s="44">
        <f t="shared" si="0"/>
        <v>769</v>
      </c>
      <c r="Q15" s="44">
        <f t="shared" si="1"/>
        <v>10</v>
      </c>
      <c r="R15" s="48"/>
    </row>
    <row r="16" spans="1:18" ht="12">
      <c r="A16" s="41"/>
      <c r="B16" s="42">
        <v>521</v>
      </c>
      <c r="C16" s="43" t="s">
        <v>372</v>
      </c>
      <c r="D16" s="43">
        <v>2</v>
      </c>
      <c r="E16" s="44" t="s">
        <v>373</v>
      </c>
      <c r="F16" s="43">
        <v>5</v>
      </c>
      <c r="G16" s="45">
        <v>7</v>
      </c>
      <c r="H16" s="46" t="s">
        <v>374</v>
      </c>
      <c r="I16" s="46">
        <v>-0.4</v>
      </c>
      <c r="J16" s="46">
        <v>303</v>
      </c>
      <c r="K16" s="43">
        <v>7</v>
      </c>
      <c r="L16" s="45">
        <v>4</v>
      </c>
      <c r="M16" s="46" t="s">
        <v>375</v>
      </c>
      <c r="N16" s="47">
        <v>0.9</v>
      </c>
      <c r="O16" s="46">
        <v>377</v>
      </c>
      <c r="P16" s="44">
        <f t="shared" si="0"/>
        <v>680</v>
      </c>
      <c r="Q16" s="44">
        <f t="shared" si="1"/>
        <v>11</v>
      </c>
      <c r="R16" s="48"/>
    </row>
    <row r="17" spans="1:18" ht="12">
      <c r="A17" s="41"/>
      <c r="B17" s="42">
        <v>24</v>
      </c>
      <c r="C17" s="43" t="s">
        <v>376</v>
      </c>
      <c r="D17" s="43">
        <v>2</v>
      </c>
      <c r="E17" s="44" t="s">
        <v>377</v>
      </c>
      <c r="F17" s="43">
        <v>6</v>
      </c>
      <c r="G17" s="45">
        <v>7</v>
      </c>
      <c r="H17" s="46" t="s">
        <v>378</v>
      </c>
      <c r="I17" s="46">
        <v>-0.6</v>
      </c>
      <c r="J17" s="46">
        <v>291</v>
      </c>
      <c r="K17" s="43">
        <v>8</v>
      </c>
      <c r="L17" s="45">
        <v>4</v>
      </c>
      <c r="M17" s="46" t="s">
        <v>379</v>
      </c>
      <c r="N17" s="47">
        <v>0</v>
      </c>
      <c r="O17" s="46">
        <v>365</v>
      </c>
      <c r="P17" s="44">
        <f t="shared" si="0"/>
        <v>656</v>
      </c>
      <c r="Q17" s="44">
        <f t="shared" si="1"/>
        <v>12</v>
      </c>
      <c r="R17" s="48"/>
    </row>
    <row r="18" spans="1:18" ht="12">
      <c r="A18" s="41"/>
      <c r="B18" s="42">
        <v>2801</v>
      </c>
      <c r="C18" s="43" t="s">
        <v>380</v>
      </c>
      <c r="D18" s="43">
        <v>3</v>
      </c>
      <c r="E18" s="44" t="s">
        <v>381</v>
      </c>
      <c r="F18" s="43">
        <v>8</v>
      </c>
      <c r="G18" s="45">
        <v>6</v>
      </c>
      <c r="H18" s="46" t="s">
        <v>382</v>
      </c>
      <c r="I18" s="46">
        <v>-0.2</v>
      </c>
      <c r="J18" s="46">
        <v>287</v>
      </c>
      <c r="K18" s="43">
        <v>6</v>
      </c>
      <c r="L18" s="45">
        <v>3</v>
      </c>
      <c r="M18" s="46" t="s">
        <v>383</v>
      </c>
      <c r="N18" s="47">
        <v>0.4</v>
      </c>
      <c r="O18" s="46">
        <v>343</v>
      </c>
      <c r="P18" s="44">
        <f t="shared" si="0"/>
        <v>630</v>
      </c>
      <c r="Q18" s="44">
        <f t="shared" si="1"/>
        <v>13</v>
      </c>
      <c r="R18" s="48"/>
    </row>
    <row r="19" spans="1:18" ht="12">
      <c r="A19" s="41"/>
      <c r="B19" s="42">
        <v>28</v>
      </c>
      <c r="C19" s="43" t="s">
        <v>384</v>
      </c>
      <c r="D19" s="43">
        <v>2</v>
      </c>
      <c r="E19" s="44" t="s">
        <v>377</v>
      </c>
      <c r="F19" s="43">
        <v>5</v>
      </c>
      <c r="G19" s="45">
        <v>6</v>
      </c>
      <c r="H19" s="46" t="s">
        <v>385</v>
      </c>
      <c r="I19" s="46">
        <v>-0.4</v>
      </c>
      <c r="J19" s="46">
        <v>280</v>
      </c>
      <c r="K19" s="43">
        <v>7</v>
      </c>
      <c r="L19" s="45">
        <v>3</v>
      </c>
      <c r="M19" s="46" t="s">
        <v>386</v>
      </c>
      <c r="N19" s="47">
        <v>0.9</v>
      </c>
      <c r="O19" s="46">
        <v>345</v>
      </c>
      <c r="P19" s="44">
        <f t="shared" si="0"/>
        <v>625</v>
      </c>
      <c r="Q19" s="44">
        <f t="shared" si="1"/>
        <v>14</v>
      </c>
      <c r="R19" s="48"/>
    </row>
    <row r="20" spans="1:18" ht="12">
      <c r="A20" s="41"/>
      <c r="B20" s="42">
        <v>803</v>
      </c>
      <c r="C20" s="43" t="s">
        <v>387</v>
      </c>
      <c r="D20" s="43">
        <v>2</v>
      </c>
      <c r="E20" s="44" t="s">
        <v>388</v>
      </c>
      <c r="F20" s="43">
        <v>6</v>
      </c>
      <c r="G20" s="45">
        <v>8</v>
      </c>
      <c r="H20" s="46" t="s">
        <v>389</v>
      </c>
      <c r="I20" s="46">
        <v>-0.6</v>
      </c>
      <c r="J20" s="46">
        <v>289</v>
      </c>
      <c r="K20" s="43">
        <v>8</v>
      </c>
      <c r="L20" s="45">
        <v>5</v>
      </c>
      <c r="M20" s="46" t="s">
        <v>390</v>
      </c>
      <c r="N20" s="47">
        <v>0</v>
      </c>
      <c r="O20" s="46">
        <v>318</v>
      </c>
      <c r="P20" s="44">
        <f t="shared" si="0"/>
        <v>607</v>
      </c>
      <c r="Q20" s="44">
        <f t="shared" si="1"/>
        <v>15</v>
      </c>
      <c r="R20" s="48"/>
    </row>
    <row r="21" spans="1:18" ht="12">
      <c r="A21" s="41"/>
      <c r="B21" s="42">
        <v>2710</v>
      </c>
      <c r="C21" s="43" t="s">
        <v>391</v>
      </c>
      <c r="D21" s="43">
        <v>1</v>
      </c>
      <c r="E21" s="44" t="s">
        <v>357</v>
      </c>
      <c r="F21" s="43">
        <v>1</v>
      </c>
      <c r="G21" s="45">
        <v>8</v>
      </c>
      <c r="H21" s="46" t="s">
        <v>392</v>
      </c>
      <c r="I21" s="46">
        <v>-0.4</v>
      </c>
      <c r="J21" s="46">
        <v>234</v>
      </c>
      <c r="K21" s="43">
        <v>3</v>
      </c>
      <c r="L21" s="45">
        <v>6</v>
      </c>
      <c r="M21" s="46" t="s">
        <v>393</v>
      </c>
      <c r="N21" s="47">
        <v>0</v>
      </c>
      <c r="O21" s="46">
        <v>372</v>
      </c>
      <c r="P21" s="44">
        <f t="shared" si="0"/>
        <v>606</v>
      </c>
      <c r="Q21" s="44">
        <f t="shared" si="1"/>
        <v>16</v>
      </c>
      <c r="R21" s="48"/>
    </row>
    <row r="22" spans="1:18" ht="12">
      <c r="A22" s="41"/>
      <c r="B22" s="42">
        <v>520</v>
      </c>
      <c r="C22" s="43" t="s">
        <v>394</v>
      </c>
      <c r="D22" s="43">
        <v>2</v>
      </c>
      <c r="E22" s="44" t="s">
        <v>373</v>
      </c>
      <c r="F22" s="43">
        <v>7</v>
      </c>
      <c r="G22" s="45">
        <v>6</v>
      </c>
      <c r="H22" s="46" t="s">
        <v>395</v>
      </c>
      <c r="I22" s="46">
        <v>-0.5</v>
      </c>
      <c r="J22" s="46">
        <v>226</v>
      </c>
      <c r="K22" s="43">
        <v>5</v>
      </c>
      <c r="L22" s="45">
        <v>3</v>
      </c>
      <c r="M22" s="46" t="s">
        <v>396</v>
      </c>
      <c r="N22" s="47">
        <v>0</v>
      </c>
      <c r="O22" s="46">
        <v>336</v>
      </c>
      <c r="P22" s="44">
        <f t="shared" si="0"/>
        <v>562</v>
      </c>
      <c r="Q22" s="44">
        <f t="shared" si="1"/>
        <v>17</v>
      </c>
      <c r="R22" s="48"/>
    </row>
    <row r="23" spans="1:18" ht="12">
      <c r="A23" s="41"/>
      <c r="B23" s="42">
        <v>25</v>
      </c>
      <c r="C23" s="43" t="s">
        <v>397</v>
      </c>
      <c r="D23" s="43">
        <v>2</v>
      </c>
      <c r="E23" s="44" t="s">
        <v>377</v>
      </c>
      <c r="F23" s="43">
        <v>6</v>
      </c>
      <c r="G23" s="45">
        <v>3</v>
      </c>
      <c r="H23" s="46" t="s">
        <v>398</v>
      </c>
      <c r="I23" s="46">
        <v>-0.6</v>
      </c>
      <c r="J23" s="46">
        <v>215</v>
      </c>
      <c r="K23" s="43">
        <v>7</v>
      </c>
      <c r="L23" s="45">
        <v>7</v>
      </c>
      <c r="M23" s="46" t="s">
        <v>399</v>
      </c>
      <c r="N23" s="47">
        <v>0.9</v>
      </c>
      <c r="O23" s="46">
        <v>326</v>
      </c>
      <c r="P23" s="44">
        <f t="shared" si="0"/>
        <v>541</v>
      </c>
      <c r="Q23" s="44">
        <f t="shared" si="1"/>
        <v>18</v>
      </c>
      <c r="R23" s="48"/>
    </row>
    <row r="24" spans="1:18" ht="12">
      <c r="A24" s="41"/>
      <c r="B24" s="42">
        <v>241</v>
      </c>
      <c r="C24" s="43" t="s">
        <v>400</v>
      </c>
      <c r="D24" s="43">
        <v>2</v>
      </c>
      <c r="E24" s="44" t="s">
        <v>369</v>
      </c>
      <c r="F24" s="43">
        <v>7</v>
      </c>
      <c r="G24" s="45">
        <v>2</v>
      </c>
      <c r="H24" s="46" t="s">
        <v>392</v>
      </c>
      <c r="I24" s="46">
        <v>-0.5</v>
      </c>
      <c r="J24" s="46">
        <v>234</v>
      </c>
      <c r="K24" s="43">
        <v>8</v>
      </c>
      <c r="L24" s="45">
        <v>6</v>
      </c>
      <c r="M24" s="46" t="s">
        <v>401</v>
      </c>
      <c r="N24" s="47">
        <v>0</v>
      </c>
      <c r="O24" s="46">
        <v>274</v>
      </c>
      <c r="P24" s="44">
        <f t="shared" si="0"/>
        <v>508</v>
      </c>
      <c r="Q24" s="44">
        <f t="shared" si="1"/>
        <v>19</v>
      </c>
      <c r="R24" s="48"/>
    </row>
    <row r="25" spans="1:18" ht="12">
      <c r="A25" s="41"/>
      <c r="B25" s="42">
        <v>267</v>
      </c>
      <c r="C25" s="43" t="s">
        <v>402</v>
      </c>
      <c r="D25" s="43">
        <v>1</v>
      </c>
      <c r="E25" s="44" t="s">
        <v>355</v>
      </c>
      <c r="F25" s="43">
        <v>2</v>
      </c>
      <c r="G25" s="45">
        <v>4</v>
      </c>
      <c r="H25" s="46" t="s">
        <v>395</v>
      </c>
      <c r="I25" s="46">
        <v>-0.3</v>
      </c>
      <c r="J25" s="46">
        <v>226</v>
      </c>
      <c r="K25" s="43">
        <v>4</v>
      </c>
      <c r="L25" s="45">
        <v>2</v>
      </c>
      <c r="M25" s="46" t="s">
        <v>403</v>
      </c>
      <c r="N25" s="47">
        <v>0</v>
      </c>
      <c r="O25" s="46">
        <v>269</v>
      </c>
      <c r="P25" s="44">
        <f t="shared" si="0"/>
        <v>495</v>
      </c>
      <c r="Q25" s="44">
        <f t="shared" si="1"/>
        <v>20</v>
      </c>
      <c r="R25" s="48"/>
    </row>
    <row r="26" spans="1:18" ht="12">
      <c r="A26" s="41"/>
      <c r="B26" s="42">
        <v>52</v>
      </c>
      <c r="C26" s="43" t="s">
        <v>404</v>
      </c>
      <c r="D26" s="43">
        <v>1</v>
      </c>
      <c r="E26" s="44" t="s">
        <v>377</v>
      </c>
      <c r="F26" s="43">
        <v>3</v>
      </c>
      <c r="G26" s="45">
        <v>2</v>
      </c>
      <c r="H26" s="46" t="s">
        <v>405</v>
      </c>
      <c r="I26" s="46">
        <v>-0.1</v>
      </c>
      <c r="J26" s="46">
        <v>203</v>
      </c>
      <c r="K26" s="43">
        <v>4</v>
      </c>
      <c r="L26" s="45">
        <v>7</v>
      </c>
      <c r="M26" s="46" t="s">
        <v>406</v>
      </c>
      <c r="N26" s="47">
        <v>0</v>
      </c>
      <c r="O26" s="46">
        <v>276</v>
      </c>
      <c r="P26" s="44">
        <f t="shared" si="0"/>
        <v>479</v>
      </c>
      <c r="Q26" s="44">
        <f t="shared" si="1"/>
        <v>21</v>
      </c>
      <c r="R26" s="48"/>
    </row>
    <row r="27" spans="1:18" ht="12">
      <c r="A27" s="41"/>
      <c r="B27" s="42">
        <v>53</v>
      </c>
      <c r="C27" s="43" t="s">
        <v>407</v>
      </c>
      <c r="D27" s="43">
        <v>1</v>
      </c>
      <c r="E27" s="44" t="s">
        <v>377</v>
      </c>
      <c r="F27" s="43">
        <v>1</v>
      </c>
      <c r="G27" s="45">
        <v>7</v>
      </c>
      <c r="H27" s="46" t="s">
        <v>408</v>
      </c>
      <c r="I27" s="46">
        <v>-0.4</v>
      </c>
      <c r="J27" s="46">
        <v>214</v>
      </c>
      <c r="K27" s="43">
        <v>3</v>
      </c>
      <c r="L27" s="45">
        <v>5</v>
      </c>
      <c r="M27" s="46" t="s">
        <v>409</v>
      </c>
      <c r="N27" s="47">
        <v>0</v>
      </c>
      <c r="O27" s="46">
        <v>262</v>
      </c>
      <c r="P27" s="44">
        <f t="shared" si="0"/>
        <v>476</v>
      </c>
      <c r="Q27" s="44">
        <f t="shared" si="1"/>
        <v>22</v>
      </c>
      <c r="R27" s="48"/>
    </row>
    <row r="28" spans="1:18" ht="12">
      <c r="A28" s="41"/>
      <c r="B28" s="42">
        <v>240</v>
      </c>
      <c r="C28" s="43" t="s">
        <v>410</v>
      </c>
      <c r="D28" s="43">
        <v>2</v>
      </c>
      <c r="E28" s="44" t="s">
        <v>369</v>
      </c>
      <c r="F28" s="43">
        <v>6</v>
      </c>
      <c r="G28" s="45">
        <v>6</v>
      </c>
      <c r="H28" s="46" t="s">
        <v>411</v>
      </c>
      <c r="I28" s="46">
        <v>-0.6</v>
      </c>
      <c r="J28" s="46">
        <v>212</v>
      </c>
      <c r="K28" s="43">
        <v>8</v>
      </c>
      <c r="L28" s="45">
        <v>3</v>
      </c>
      <c r="M28" s="46" t="s">
        <v>412</v>
      </c>
      <c r="N28" s="47">
        <v>0</v>
      </c>
      <c r="O28" s="46">
        <v>259</v>
      </c>
      <c r="P28" s="44">
        <f t="shared" si="0"/>
        <v>471</v>
      </c>
      <c r="Q28" s="44">
        <f t="shared" si="1"/>
        <v>23</v>
      </c>
      <c r="R28" s="48"/>
    </row>
    <row r="29" spans="1:18" ht="12">
      <c r="A29" s="41"/>
      <c r="B29" s="42">
        <v>2708</v>
      </c>
      <c r="C29" s="43" t="s">
        <v>413</v>
      </c>
      <c r="D29" s="43">
        <v>1</v>
      </c>
      <c r="E29" s="44" t="s">
        <v>357</v>
      </c>
      <c r="F29" s="43">
        <v>4</v>
      </c>
      <c r="G29" s="45">
        <v>4</v>
      </c>
      <c r="H29" s="46" t="s">
        <v>414</v>
      </c>
      <c r="I29" s="46">
        <v>-0.4</v>
      </c>
      <c r="J29" s="46">
        <v>182</v>
      </c>
      <c r="K29" s="43">
        <v>1</v>
      </c>
      <c r="L29" s="45">
        <v>8</v>
      </c>
      <c r="M29" s="46" t="s">
        <v>409</v>
      </c>
      <c r="N29" s="47">
        <v>0.4</v>
      </c>
      <c r="O29" s="46">
        <v>262</v>
      </c>
      <c r="P29" s="44">
        <f t="shared" si="0"/>
        <v>444</v>
      </c>
      <c r="Q29" s="44">
        <f t="shared" si="1"/>
        <v>24</v>
      </c>
      <c r="R29" s="48"/>
    </row>
    <row r="30" spans="1:18" ht="12">
      <c r="A30" s="41"/>
      <c r="B30" s="42">
        <v>243</v>
      </c>
      <c r="C30" s="43" t="s">
        <v>415</v>
      </c>
      <c r="D30" s="43">
        <v>2</v>
      </c>
      <c r="E30" s="44" t="s">
        <v>369</v>
      </c>
      <c r="F30" s="43">
        <v>7</v>
      </c>
      <c r="G30" s="45">
        <v>4</v>
      </c>
      <c r="H30" s="46" t="s">
        <v>416</v>
      </c>
      <c r="I30" s="46">
        <v>-0.5</v>
      </c>
      <c r="J30" s="46">
        <v>171</v>
      </c>
      <c r="K30" s="43">
        <v>8</v>
      </c>
      <c r="L30" s="45">
        <v>8</v>
      </c>
      <c r="M30" s="46" t="s">
        <v>417</v>
      </c>
      <c r="N30" s="47">
        <v>0</v>
      </c>
      <c r="O30" s="46">
        <v>267</v>
      </c>
      <c r="P30" s="44">
        <f t="shared" si="0"/>
        <v>438</v>
      </c>
      <c r="Q30" s="44">
        <f t="shared" si="1"/>
        <v>25</v>
      </c>
      <c r="R30" s="48"/>
    </row>
    <row r="31" spans="1:18" ht="12">
      <c r="A31" s="41"/>
      <c r="B31" s="42">
        <v>202</v>
      </c>
      <c r="C31" s="43" t="s">
        <v>418</v>
      </c>
      <c r="D31" s="43">
        <v>1</v>
      </c>
      <c r="E31" s="44" t="s">
        <v>369</v>
      </c>
      <c r="F31" s="43">
        <v>1</v>
      </c>
      <c r="G31" s="45">
        <v>2</v>
      </c>
      <c r="H31" s="46" t="s">
        <v>419</v>
      </c>
      <c r="I31" s="46">
        <v>-0.4</v>
      </c>
      <c r="J31" s="46">
        <v>170</v>
      </c>
      <c r="K31" s="43">
        <v>2</v>
      </c>
      <c r="L31" s="45">
        <v>7</v>
      </c>
      <c r="M31" s="46" t="s">
        <v>420</v>
      </c>
      <c r="N31" s="47">
        <v>0</v>
      </c>
      <c r="O31" s="46">
        <v>255</v>
      </c>
      <c r="P31" s="44">
        <f t="shared" si="0"/>
        <v>425</v>
      </c>
      <c r="Q31" s="44">
        <f t="shared" si="1"/>
        <v>26</v>
      </c>
      <c r="R31" s="48"/>
    </row>
    <row r="32" spans="1:18" ht="12">
      <c r="A32" s="41"/>
      <c r="B32" s="42">
        <v>13</v>
      </c>
      <c r="C32" s="43" t="s">
        <v>421</v>
      </c>
      <c r="D32" s="43">
        <v>1</v>
      </c>
      <c r="E32" s="44" t="s">
        <v>361</v>
      </c>
      <c r="F32" s="43">
        <v>5</v>
      </c>
      <c r="G32" s="45">
        <v>2</v>
      </c>
      <c r="H32" s="46" t="s">
        <v>422</v>
      </c>
      <c r="I32" s="46">
        <v>-0.4</v>
      </c>
      <c r="J32" s="46">
        <v>175</v>
      </c>
      <c r="K32" s="43">
        <v>6</v>
      </c>
      <c r="L32" s="45">
        <v>6</v>
      </c>
      <c r="M32" s="46" t="s">
        <v>423</v>
      </c>
      <c r="N32" s="47">
        <v>0.4</v>
      </c>
      <c r="O32" s="46">
        <v>247</v>
      </c>
      <c r="P32" s="44">
        <f t="shared" si="0"/>
        <v>422</v>
      </c>
      <c r="Q32" s="44">
        <f t="shared" si="1"/>
        <v>27</v>
      </c>
      <c r="R32" s="48"/>
    </row>
    <row r="33" spans="1:18" ht="12">
      <c r="A33" s="41"/>
      <c r="B33" s="42">
        <v>707</v>
      </c>
      <c r="C33" s="43" t="s">
        <v>424</v>
      </c>
      <c r="D33" s="43">
        <v>1</v>
      </c>
      <c r="E33" s="44" t="s">
        <v>425</v>
      </c>
      <c r="F33" s="43">
        <v>5</v>
      </c>
      <c r="G33" s="45">
        <v>4</v>
      </c>
      <c r="H33" s="46" t="s">
        <v>426</v>
      </c>
      <c r="I33" s="46">
        <v>-0.4</v>
      </c>
      <c r="J33" s="46">
        <v>188</v>
      </c>
      <c r="K33" s="43">
        <v>6</v>
      </c>
      <c r="L33" s="45">
        <v>8</v>
      </c>
      <c r="M33" s="46" t="s">
        <v>427</v>
      </c>
      <c r="N33" s="47">
        <v>0.4</v>
      </c>
      <c r="O33" s="46">
        <v>221</v>
      </c>
      <c r="P33" s="44">
        <f t="shared" si="0"/>
        <v>409</v>
      </c>
      <c r="Q33" s="44">
        <f t="shared" si="1"/>
        <v>28</v>
      </c>
      <c r="R33" s="48"/>
    </row>
    <row r="34" spans="1:18" ht="12">
      <c r="A34" s="41"/>
      <c r="B34" s="42">
        <v>802</v>
      </c>
      <c r="C34" s="43" t="s">
        <v>428</v>
      </c>
      <c r="D34" s="43">
        <v>2</v>
      </c>
      <c r="E34" s="44" t="s">
        <v>388</v>
      </c>
      <c r="F34" s="43">
        <v>7</v>
      </c>
      <c r="G34" s="45">
        <v>3</v>
      </c>
      <c r="H34" s="46" t="s">
        <v>429</v>
      </c>
      <c r="I34" s="46">
        <v>-0.5</v>
      </c>
      <c r="J34" s="46">
        <v>138</v>
      </c>
      <c r="K34" s="43">
        <v>8</v>
      </c>
      <c r="L34" s="45">
        <v>7</v>
      </c>
      <c r="M34" s="46" t="s">
        <v>430</v>
      </c>
      <c r="N34" s="47">
        <v>0</v>
      </c>
      <c r="O34" s="46">
        <v>228</v>
      </c>
      <c r="P34" s="44">
        <f t="shared" si="0"/>
        <v>366</v>
      </c>
      <c r="Q34" s="44">
        <f t="shared" si="1"/>
        <v>29</v>
      </c>
      <c r="R34" s="48"/>
    </row>
    <row r="35" spans="1:18" ht="12">
      <c r="A35" s="41"/>
      <c r="B35" s="42">
        <v>540</v>
      </c>
      <c r="C35" s="43" t="s">
        <v>431</v>
      </c>
      <c r="D35" s="43">
        <v>1</v>
      </c>
      <c r="E35" s="44" t="s">
        <v>373</v>
      </c>
      <c r="F35" s="43">
        <v>5</v>
      </c>
      <c r="G35" s="45">
        <v>8</v>
      </c>
      <c r="H35" s="46" t="s">
        <v>432</v>
      </c>
      <c r="I35" s="46">
        <v>-0.4</v>
      </c>
      <c r="J35" s="46">
        <v>172</v>
      </c>
      <c r="K35" s="43">
        <v>7</v>
      </c>
      <c r="L35" s="45">
        <v>5</v>
      </c>
      <c r="M35" s="46" t="s">
        <v>433</v>
      </c>
      <c r="N35" s="47">
        <v>0.9</v>
      </c>
      <c r="O35" s="46">
        <v>191</v>
      </c>
      <c r="P35" s="44">
        <f t="shared" si="0"/>
        <v>363</v>
      </c>
      <c r="Q35" s="44">
        <f t="shared" si="1"/>
        <v>30</v>
      </c>
      <c r="R35" s="48"/>
    </row>
    <row r="36" spans="1:18" ht="12">
      <c r="A36" s="41"/>
      <c r="B36" s="42">
        <v>51</v>
      </c>
      <c r="C36" s="43" t="s">
        <v>434</v>
      </c>
      <c r="D36" s="43">
        <v>1</v>
      </c>
      <c r="E36" s="44" t="s">
        <v>377</v>
      </c>
      <c r="F36" s="43">
        <v>3</v>
      </c>
      <c r="G36" s="45">
        <v>6</v>
      </c>
      <c r="H36" s="46" t="s">
        <v>435</v>
      </c>
      <c r="I36" s="46">
        <v>-0.1</v>
      </c>
      <c r="J36" s="46">
        <v>106</v>
      </c>
      <c r="K36" s="43">
        <v>1</v>
      </c>
      <c r="L36" s="45">
        <v>3</v>
      </c>
      <c r="M36" s="46" t="s">
        <v>436</v>
      </c>
      <c r="N36" s="47">
        <v>0.4</v>
      </c>
      <c r="O36" s="46">
        <v>216</v>
      </c>
      <c r="P36" s="44">
        <f t="shared" si="0"/>
        <v>322</v>
      </c>
      <c r="Q36" s="44">
        <f t="shared" si="1"/>
        <v>31</v>
      </c>
      <c r="R36" s="48"/>
    </row>
    <row r="37" spans="1:18" ht="12">
      <c r="A37" s="41"/>
      <c r="B37" s="42">
        <v>534</v>
      </c>
      <c r="C37" s="43" t="s">
        <v>437</v>
      </c>
      <c r="D37" s="43">
        <v>1</v>
      </c>
      <c r="E37" s="44" t="s">
        <v>373</v>
      </c>
      <c r="F37" s="43">
        <v>1</v>
      </c>
      <c r="G37" s="45">
        <v>5</v>
      </c>
      <c r="H37" s="46" t="s">
        <v>438</v>
      </c>
      <c r="I37" s="46">
        <v>-0.4</v>
      </c>
      <c r="J37" s="46">
        <v>96</v>
      </c>
      <c r="K37" s="43">
        <v>3</v>
      </c>
      <c r="L37" s="45">
        <v>3</v>
      </c>
      <c r="M37" s="46" t="s">
        <v>439</v>
      </c>
      <c r="N37" s="47">
        <v>0</v>
      </c>
      <c r="O37" s="46">
        <v>223</v>
      </c>
      <c r="P37" s="44">
        <f t="shared" si="0"/>
        <v>319</v>
      </c>
      <c r="Q37" s="44">
        <f t="shared" si="1"/>
        <v>32</v>
      </c>
      <c r="R37" s="48"/>
    </row>
    <row r="38" spans="1:18" ht="12">
      <c r="A38" s="41"/>
      <c r="B38" s="42">
        <v>11</v>
      </c>
      <c r="C38" s="43" t="s">
        <v>440</v>
      </c>
      <c r="D38" s="43">
        <v>1</v>
      </c>
      <c r="E38" s="44" t="s">
        <v>361</v>
      </c>
      <c r="F38" s="43">
        <v>4</v>
      </c>
      <c r="G38" s="45">
        <v>7</v>
      </c>
      <c r="H38" s="46" t="s">
        <v>441</v>
      </c>
      <c r="I38" s="46">
        <v>-0.4</v>
      </c>
      <c r="J38" s="46">
        <v>111</v>
      </c>
      <c r="K38" s="43">
        <v>2</v>
      </c>
      <c r="L38" s="45">
        <v>4</v>
      </c>
      <c r="M38" s="46" t="s">
        <v>442</v>
      </c>
      <c r="N38" s="47">
        <v>0</v>
      </c>
      <c r="O38" s="46">
        <v>188</v>
      </c>
      <c r="P38" s="44">
        <f aca="true" t="shared" si="2" ref="P38:P69">IF(H38="","",J38+O38)</f>
        <v>299</v>
      </c>
      <c r="Q38" s="44">
        <f aca="true" t="shared" si="3" ref="Q38:Q69">IF(P38="","",RANK(P38,$P$6:$P$61))</f>
        <v>33</v>
      </c>
      <c r="R38" s="48"/>
    </row>
    <row r="39" spans="1:18" ht="12">
      <c r="A39" s="41"/>
      <c r="B39" s="42">
        <v>532</v>
      </c>
      <c r="C39" s="43" t="s">
        <v>443</v>
      </c>
      <c r="D39" s="43">
        <v>1</v>
      </c>
      <c r="E39" s="44" t="s">
        <v>373</v>
      </c>
      <c r="F39" s="43">
        <v>5</v>
      </c>
      <c r="G39" s="45">
        <v>5</v>
      </c>
      <c r="H39" s="46" t="s">
        <v>444</v>
      </c>
      <c r="I39" s="46">
        <v>-0.4</v>
      </c>
      <c r="J39" s="46">
        <v>97</v>
      </c>
      <c r="K39" s="43">
        <v>7</v>
      </c>
      <c r="L39" s="45">
        <v>2</v>
      </c>
      <c r="M39" s="46" t="s">
        <v>445</v>
      </c>
      <c r="N39" s="47">
        <v>0.9</v>
      </c>
      <c r="O39" s="46">
        <v>175</v>
      </c>
      <c r="P39" s="44">
        <f t="shared" si="2"/>
        <v>272</v>
      </c>
      <c r="Q39" s="44">
        <f t="shared" si="3"/>
        <v>34</v>
      </c>
      <c r="R39" s="48"/>
    </row>
    <row r="40" spans="1:18" ht="12">
      <c r="A40" s="41"/>
      <c r="B40" s="42">
        <v>814</v>
      </c>
      <c r="C40" s="43" t="s">
        <v>446</v>
      </c>
      <c r="D40" s="43">
        <v>1</v>
      </c>
      <c r="E40" s="44" t="s">
        <v>388</v>
      </c>
      <c r="F40" s="43">
        <v>2</v>
      </c>
      <c r="G40" s="45">
        <v>2</v>
      </c>
      <c r="H40" s="46" t="s">
        <v>447</v>
      </c>
      <c r="I40" s="46">
        <v>-0.3</v>
      </c>
      <c r="J40" s="46">
        <v>107</v>
      </c>
      <c r="K40" s="43">
        <v>3</v>
      </c>
      <c r="L40" s="45">
        <v>7</v>
      </c>
      <c r="M40" s="46" t="s">
        <v>448</v>
      </c>
      <c r="N40" s="47">
        <v>0</v>
      </c>
      <c r="O40" s="46">
        <v>163</v>
      </c>
      <c r="P40" s="44">
        <f t="shared" si="2"/>
        <v>270</v>
      </c>
      <c r="Q40" s="44">
        <f t="shared" si="3"/>
        <v>35</v>
      </c>
      <c r="R40" s="48"/>
    </row>
    <row r="41" spans="1:18" ht="12">
      <c r="A41" s="41"/>
      <c r="B41" s="42">
        <v>59</v>
      </c>
      <c r="C41" s="43" t="s">
        <v>449</v>
      </c>
      <c r="D41" s="43">
        <v>1</v>
      </c>
      <c r="E41" s="44" t="s">
        <v>377</v>
      </c>
      <c r="F41" s="43">
        <v>3</v>
      </c>
      <c r="G41" s="45">
        <v>7</v>
      </c>
      <c r="H41" s="46" t="s">
        <v>450</v>
      </c>
      <c r="I41" s="46">
        <v>-0.1</v>
      </c>
      <c r="J41" s="46">
        <v>112</v>
      </c>
      <c r="K41" s="43">
        <v>1</v>
      </c>
      <c r="L41" s="45">
        <v>4</v>
      </c>
      <c r="M41" s="46" t="s">
        <v>451</v>
      </c>
      <c r="N41" s="47">
        <v>0.4</v>
      </c>
      <c r="O41" s="46">
        <v>152</v>
      </c>
      <c r="P41" s="44">
        <f t="shared" si="2"/>
        <v>264</v>
      </c>
      <c r="Q41" s="44">
        <f t="shared" si="3"/>
        <v>36</v>
      </c>
      <c r="R41" s="48"/>
    </row>
    <row r="42" spans="1:18" ht="12">
      <c r="A42" s="41"/>
      <c r="B42" s="42">
        <v>54</v>
      </c>
      <c r="C42" s="43" t="s">
        <v>452</v>
      </c>
      <c r="D42" s="43">
        <v>1</v>
      </c>
      <c r="E42" s="44" t="s">
        <v>377</v>
      </c>
      <c r="F42" s="43">
        <v>2</v>
      </c>
      <c r="G42" s="45">
        <v>3</v>
      </c>
      <c r="H42" s="46" t="s">
        <v>453</v>
      </c>
      <c r="I42" s="46">
        <v>-0.3</v>
      </c>
      <c r="J42" s="46">
        <v>91</v>
      </c>
      <c r="K42" s="43">
        <v>3</v>
      </c>
      <c r="L42" s="45">
        <v>8</v>
      </c>
      <c r="M42" s="46" t="s">
        <v>454</v>
      </c>
      <c r="N42" s="47">
        <v>0</v>
      </c>
      <c r="O42" s="46">
        <v>134</v>
      </c>
      <c r="P42" s="44">
        <f t="shared" si="2"/>
        <v>225</v>
      </c>
      <c r="Q42" s="44">
        <f t="shared" si="3"/>
        <v>37</v>
      </c>
      <c r="R42" s="48"/>
    </row>
    <row r="43" spans="1:18" ht="12">
      <c r="A43" s="41"/>
      <c r="B43" s="42">
        <v>531</v>
      </c>
      <c r="C43" s="43" t="s">
        <v>455</v>
      </c>
      <c r="D43" s="43">
        <v>1</v>
      </c>
      <c r="E43" s="44" t="s">
        <v>373</v>
      </c>
      <c r="F43" s="43">
        <v>3</v>
      </c>
      <c r="G43" s="45">
        <v>8</v>
      </c>
      <c r="H43" s="46" t="s">
        <v>456</v>
      </c>
      <c r="I43" s="46">
        <v>-0.1</v>
      </c>
      <c r="J43" s="46">
        <v>54</v>
      </c>
      <c r="K43" s="43">
        <v>1</v>
      </c>
      <c r="L43" s="45">
        <v>5</v>
      </c>
      <c r="M43" s="46" t="s">
        <v>457</v>
      </c>
      <c r="N43" s="47">
        <v>0.4</v>
      </c>
      <c r="O43" s="46">
        <v>149</v>
      </c>
      <c r="P43" s="44">
        <f t="shared" si="2"/>
        <v>203</v>
      </c>
      <c r="Q43" s="44">
        <f t="shared" si="3"/>
        <v>38</v>
      </c>
      <c r="R43" s="48"/>
    </row>
    <row r="44" spans="1:18" ht="12">
      <c r="A44" s="41"/>
      <c r="B44" s="42">
        <v>242</v>
      </c>
      <c r="C44" s="43" t="s">
        <v>458</v>
      </c>
      <c r="D44" s="43">
        <v>2</v>
      </c>
      <c r="E44" s="44" t="s">
        <v>369</v>
      </c>
      <c r="F44" s="43">
        <v>7</v>
      </c>
      <c r="G44" s="45">
        <v>7</v>
      </c>
      <c r="H44" s="46" t="s">
        <v>459</v>
      </c>
      <c r="I44" s="46">
        <v>-0.5</v>
      </c>
      <c r="J44" s="46">
        <v>100</v>
      </c>
      <c r="K44" s="43">
        <v>5</v>
      </c>
      <c r="L44" s="45">
        <v>4</v>
      </c>
      <c r="M44" s="46" t="s">
        <v>460</v>
      </c>
      <c r="N44" s="47">
        <v>0</v>
      </c>
      <c r="O44" s="46">
        <v>102</v>
      </c>
      <c r="P44" s="44">
        <f t="shared" si="2"/>
        <v>202</v>
      </c>
      <c r="Q44" s="44">
        <f t="shared" si="3"/>
        <v>39</v>
      </c>
      <c r="R44" s="48"/>
    </row>
    <row r="45" spans="1:18" ht="12">
      <c r="A45" s="41"/>
      <c r="B45" s="42">
        <v>533</v>
      </c>
      <c r="C45" s="43" t="s">
        <v>461</v>
      </c>
      <c r="D45" s="43">
        <v>1</v>
      </c>
      <c r="E45" s="44" t="s">
        <v>373</v>
      </c>
      <c r="F45" s="43">
        <v>2</v>
      </c>
      <c r="G45" s="45">
        <v>5</v>
      </c>
      <c r="H45" s="46" t="s">
        <v>462</v>
      </c>
      <c r="I45" s="46">
        <v>-0.3</v>
      </c>
      <c r="J45" s="46">
        <v>59</v>
      </c>
      <c r="K45" s="43">
        <v>4</v>
      </c>
      <c r="L45" s="45">
        <v>3</v>
      </c>
      <c r="M45" s="46" t="s">
        <v>463</v>
      </c>
      <c r="N45" s="47">
        <v>0</v>
      </c>
      <c r="O45" s="46">
        <v>121</v>
      </c>
      <c r="P45" s="44">
        <f t="shared" si="2"/>
        <v>180</v>
      </c>
      <c r="Q45" s="44">
        <f t="shared" si="3"/>
        <v>40</v>
      </c>
      <c r="R45" s="48"/>
    </row>
    <row r="46" spans="1:18" ht="12">
      <c r="A46" s="41"/>
      <c r="B46" s="42">
        <v>541</v>
      </c>
      <c r="C46" s="43" t="s">
        <v>464</v>
      </c>
      <c r="D46" s="43">
        <v>1</v>
      </c>
      <c r="E46" s="44" t="s">
        <v>373</v>
      </c>
      <c r="F46" s="43">
        <v>3</v>
      </c>
      <c r="G46" s="45">
        <v>5</v>
      </c>
      <c r="H46" s="46" t="s">
        <v>465</v>
      </c>
      <c r="I46" s="46">
        <v>-0.1</v>
      </c>
      <c r="J46" s="46">
        <v>44</v>
      </c>
      <c r="K46" s="43">
        <v>1</v>
      </c>
      <c r="L46" s="45">
        <v>2</v>
      </c>
      <c r="M46" s="46" t="s">
        <v>466</v>
      </c>
      <c r="N46" s="47">
        <v>0.4</v>
      </c>
      <c r="O46" s="46">
        <v>119</v>
      </c>
      <c r="P46" s="44">
        <f t="shared" si="2"/>
        <v>163</v>
      </c>
      <c r="Q46" s="44">
        <f t="shared" si="3"/>
        <v>41</v>
      </c>
      <c r="R46" s="48"/>
    </row>
    <row r="47" spans="1:18" ht="12">
      <c r="A47" s="41"/>
      <c r="B47" s="42">
        <v>537</v>
      </c>
      <c r="C47" s="43" t="s">
        <v>467</v>
      </c>
      <c r="D47" s="43">
        <v>1</v>
      </c>
      <c r="E47" s="44" t="s">
        <v>373</v>
      </c>
      <c r="F47" s="43">
        <v>2</v>
      </c>
      <c r="G47" s="45">
        <v>7</v>
      </c>
      <c r="H47" s="46" t="s">
        <v>468</v>
      </c>
      <c r="I47" s="46">
        <v>-0.3</v>
      </c>
      <c r="J47" s="46">
        <v>58</v>
      </c>
      <c r="K47" s="43">
        <v>4</v>
      </c>
      <c r="L47" s="45">
        <v>5</v>
      </c>
      <c r="M47" s="46" t="s">
        <v>469</v>
      </c>
      <c r="N47" s="47">
        <v>0</v>
      </c>
      <c r="O47" s="46">
        <v>100</v>
      </c>
      <c r="P47" s="44">
        <f t="shared" si="2"/>
        <v>158</v>
      </c>
      <c r="Q47" s="44">
        <f t="shared" si="3"/>
        <v>42</v>
      </c>
      <c r="R47" s="48"/>
    </row>
    <row r="48" spans="1:18" ht="12">
      <c r="A48" s="41"/>
      <c r="B48" s="42">
        <v>56</v>
      </c>
      <c r="C48" s="43" t="s">
        <v>470</v>
      </c>
      <c r="D48" s="43">
        <v>1</v>
      </c>
      <c r="E48" s="44" t="s">
        <v>377</v>
      </c>
      <c r="F48" s="43">
        <v>4</v>
      </c>
      <c r="G48" s="45">
        <v>5</v>
      </c>
      <c r="H48" s="46" t="s">
        <v>471</v>
      </c>
      <c r="I48" s="46">
        <v>-0.4</v>
      </c>
      <c r="J48" s="46">
        <v>63</v>
      </c>
      <c r="K48" s="43">
        <v>2</v>
      </c>
      <c r="L48" s="45">
        <v>2</v>
      </c>
      <c r="M48" s="46" t="s">
        <v>472</v>
      </c>
      <c r="N48" s="47">
        <v>0</v>
      </c>
      <c r="O48" s="46">
        <v>84</v>
      </c>
      <c r="P48" s="44">
        <f t="shared" si="2"/>
        <v>147</v>
      </c>
      <c r="Q48" s="44">
        <f t="shared" si="3"/>
        <v>43</v>
      </c>
      <c r="R48" s="48"/>
    </row>
    <row r="49" spans="1:18" ht="12">
      <c r="A49" s="41"/>
      <c r="B49" s="42">
        <v>246</v>
      </c>
      <c r="C49" s="43" t="s">
        <v>473</v>
      </c>
      <c r="D49" s="43">
        <v>2</v>
      </c>
      <c r="E49" s="44" t="s">
        <v>369</v>
      </c>
      <c r="F49" s="43">
        <v>8</v>
      </c>
      <c r="G49" s="45">
        <v>4</v>
      </c>
      <c r="H49" s="46" t="s">
        <v>474</v>
      </c>
      <c r="I49" s="46">
        <v>-0.2</v>
      </c>
      <c r="J49" s="46">
        <v>32</v>
      </c>
      <c r="K49" s="43">
        <v>5</v>
      </c>
      <c r="L49" s="45">
        <v>8</v>
      </c>
      <c r="M49" s="46" t="s">
        <v>475</v>
      </c>
      <c r="N49" s="47">
        <v>0</v>
      </c>
      <c r="O49" s="46">
        <v>62</v>
      </c>
      <c r="P49" s="44">
        <f t="shared" si="2"/>
        <v>94</v>
      </c>
      <c r="Q49" s="44">
        <f t="shared" si="3"/>
        <v>44</v>
      </c>
      <c r="R49" s="48"/>
    </row>
    <row r="50" spans="1:18" ht="12">
      <c r="A50" s="41"/>
      <c r="B50" s="42">
        <v>55</v>
      </c>
      <c r="C50" s="43" t="s">
        <v>476</v>
      </c>
      <c r="D50" s="43">
        <v>1</v>
      </c>
      <c r="E50" s="44" t="s">
        <v>377</v>
      </c>
      <c r="F50" s="43">
        <v>2</v>
      </c>
      <c r="G50" s="45">
        <v>8</v>
      </c>
      <c r="H50" s="46" t="s">
        <v>477</v>
      </c>
      <c r="I50" s="46">
        <v>-0.3</v>
      </c>
      <c r="J50" s="46">
        <v>20</v>
      </c>
      <c r="K50" s="43">
        <v>4</v>
      </c>
      <c r="L50" s="45">
        <v>6</v>
      </c>
      <c r="M50" s="46" t="s">
        <v>478</v>
      </c>
      <c r="N50" s="47">
        <v>0</v>
      </c>
      <c r="O50" s="46">
        <v>65</v>
      </c>
      <c r="P50" s="44">
        <f t="shared" si="2"/>
        <v>85</v>
      </c>
      <c r="Q50" s="44">
        <f t="shared" si="3"/>
        <v>45</v>
      </c>
      <c r="R50" s="48"/>
    </row>
    <row r="51" spans="1:18" ht="12">
      <c r="A51" s="41"/>
      <c r="B51" s="42">
        <v>58</v>
      </c>
      <c r="C51" s="43" t="s">
        <v>479</v>
      </c>
      <c r="D51" s="43">
        <v>1</v>
      </c>
      <c r="E51" s="44" t="s">
        <v>377</v>
      </c>
      <c r="F51" s="43">
        <v>4</v>
      </c>
      <c r="G51" s="45">
        <v>6</v>
      </c>
      <c r="H51" s="46" t="s">
        <v>480</v>
      </c>
      <c r="I51" s="46">
        <v>-0.4</v>
      </c>
      <c r="J51" s="46">
        <v>22</v>
      </c>
      <c r="K51" s="43">
        <v>2</v>
      </c>
      <c r="L51" s="45">
        <v>3</v>
      </c>
      <c r="M51" s="46" t="s">
        <v>481</v>
      </c>
      <c r="N51" s="47">
        <v>0</v>
      </c>
      <c r="O51" s="46">
        <v>56</v>
      </c>
      <c r="P51" s="44">
        <f t="shared" si="2"/>
        <v>78</v>
      </c>
      <c r="Q51" s="44">
        <f t="shared" si="3"/>
        <v>46</v>
      </c>
      <c r="R51" s="48"/>
    </row>
    <row r="52" spans="1:18" ht="12">
      <c r="A52" s="41"/>
      <c r="B52" s="42">
        <v>18</v>
      </c>
      <c r="C52" s="43" t="s">
        <v>482</v>
      </c>
      <c r="D52" s="43">
        <v>1</v>
      </c>
      <c r="E52" s="44" t="s">
        <v>361</v>
      </c>
      <c r="F52" s="43">
        <v>3</v>
      </c>
      <c r="G52" s="45">
        <v>4</v>
      </c>
      <c r="H52" s="46" t="s">
        <v>483</v>
      </c>
      <c r="I52" s="46">
        <v>-0.1</v>
      </c>
      <c r="J52" s="46">
        <v>33</v>
      </c>
      <c r="K52" s="43">
        <v>1</v>
      </c>
      <c r="L52" s="45">
        <v>1</v>
      </c>
      <c r="M52" s="46" t="s">
        <v>484</v>
      </c>
      <c r="N52" s="47">
        <v>0.4</v>
      </c>
      <c r="O52" s="46">
        <v>45</v>
      </c>
      <c r="P52" s="44">
        <f t="shared" si="2"/>
        <v>78</v>
      </c>
      <c r="Q52" s="44">
        <f t="shared" si="3"/>
        <v>46</v>
      </c>
      <c r="R52" s="48"/>
    </row>
    <row r="53" spans="1:18" ht="12">
      <c r="A53" s="41"/>
      <c r="B53" s="42">
        <v>123</v>
      </c>
      <c r="C53" s="43" t="s">
        <v>485</v>
      </c>
      <c r="D53" s="43">
        <v>1</v>
      </c>
      <c r="E53" s="44" t="s">
        <v>486</v>
      </c>
      <c r="F53" s="43">
        <v>1</v>
      </c>
      <c r="G53" s="45">
        <v>3</v>
      </c>
      <c r="H53" s="46" t="s">
        <v>487</v>
      </c>
      <c r="I53" s="46">
        <v>-0.4</v>
      </c>
      <c r="J53" s="46">
        <v>17</v>
      </c>
      <c r="K53" s="43">
        <v>2</v>
      </c>
      <c r="L53" s="45">
        <v>8</v>
      </c>
      <c r="M53" s="46" t="s">
        <v>488</v>
      </c>
      <c r="N53" s="47">
        <v>0</v>
      </c>
      <c r="O53" s="46">
        <v>53</v>
      </c>
      <c r="P53" s="44">
        <f t="shared" si="2"/>
        <v>70</v>
      </c>
      <c r="Q53" s="44">
        <f t="shared" si="3"/>
        <v>48</v>
      </c>
      <c r="R53" s="48"/>
    </row>
    <row r="54" spans="1:18" ht="12">
      <c r="A54" s="41"/>
      <c r="B54" s="42">
        <v>2709</v>
      </c>
      <c r="C54" s="43" t="s">
        <v>489</v>
      </c>
      <c r="D54" s="43">
        <v>1</v>
      </c>
      <c r="E54" s="44" t="s">
        <v>357</v>
      </c>
      <c r="F54" s="43">
        <v>1</v>
      </c>
      <c r="G54" s="45">
        <v>6</v>
      </c>
      <c r="H54" s="46" t="s">
        <v>490</v>
      </c>
      <c r="I54" s="46">
        <v>-0.4</v>
      </c>
      <c r="J54" s="46">
        <v>12</v>
      </c>
      <c r="K54" s="43">
        <v>3</v>
      </c>
      <c r="L54" s="45">
        <v>4</v>
      </c>
      <c r="M54" s="46" t="s">
        <v>491</v>
      </c>
      <c r="N54" s="47">
        <v>0</v>
      </c>
      <c r="O54" s="46">
        <v>47</v>
      </c>
      <c r="P54" s="44">
        <f t="shared" si="2"/>
        <v>59</v>
      </c>
      <c r="Q54" s="44">
        <f t="shared" si="3"/>
        <v>49</v>
      </c>
      <c r="R54" s="48"/>
    </row>
    <row r="55" spans="1:18" ht="12">
      <c r="A55" s="41"/>
      <c r="B55" s="42">
        <v>26</v>
      </c>
      <c r="C55" s="43" t="s">
        <v>492</v>
      </c>
      <c r="D55" s="43">
        <v>2</v>
      </c>
      <c r="E55" s="44" t="s">
        <v>377</v>
      </c>
      <c r="F55" s="43">
        <v>5</v>
      </c>
      <c r="G55" s="45">
        <v>3</v>
      </c>
      <c r="H55" s="46" t="s">
        <v>493</v>
      </c>
      <c r="I55" s="46">
        <v>-0.4</v>
      </c>
      <c r="J55" s="46">
        <v>12</v>
      </c>
      <c r="K55" s="43">
        <v>6</v>
      </c>
      <c r="L55" s="45">
        <v>7</v>
      </c>
      <c r="M55" s="46" t="s">
        <v>494</v>
      </c>
      <c r="N55" s="47">
        <v>0.4</v>
      </c>
      <c r="O55" s="46">
        <v>21</v>
      </c>
      <c r="P55" s="44">
        <f t="shared" si="2"/>
        <v>33</v>
      </c>
      <c r="Q55" s="44">
        <f t="shared" si="3"/>
        <v>50</v>
      </c>
      <c r="R55" s="48"/>
    </row>
    <row r="56" spans="1:18" ht="12">
      <c r="A56" s="41"/>
      <c r="B56" s="42">
        <v>120</v>
      </c>
      <c r="C56" s="43" t="s">
        <v>495</v>
      </c>
      <c r="D56" s="43">
        <v>1</v>
      </c>
      <c r="E56" s="44" t="s">
        <v>486</v>
      </c>
      <c r="F56" s="43">
        <v>4</v>
      </c>
      <c r="G56" s="45">
        <v>3</v>
      </c>
      <c r="H56" s="46" t="s">
        <v>496</v>
      </c>
      <c r="I56" s="46">
        <v>-0.4</v>
      </c>
      <c r="J56" s="46">
        <v>0</v>
      </c>
      <c r="K56" s="43">
        <v>1</v>
      </c>
      <c r="L56" s="45">
        <v>7</v>
      </c>
      <c r="M56" s="46" t="s">
        <v>497</v>
      </c>
      <c r="N56" s="47">
        <v>0.4</v>
      </c>
      <c r="O56" s="46">
        <v>17</v>
      </c>
      <c r="P56" s="44">
        <f t="shared" si="2"/>
        <v>17</v>
      </c>
      <c r="Q56" s="44">
        <f t="shared" si="3"/>
        <v>51</v>
      </c>
      <c r="R56" s="48"/>
    </row>
    <row r="57" spans="1:18" ht="12">
      <c r="A57" s="41"/>
      <c r="B57" s="42">
        <v>536</v>
      </c>
      <c r="C57" s="43" t="s">
        <v>498</v>
      </c>
      <c r="D57" s="43">
        <v>1</v>
      </c>
      <c r="E57" s="44" t="s">
        <v>373</v>
      </c>
      <c r="F57" s="43">
        <v>1</v>
      </c>
      <c r="G57" s="45">
        <v>1</v>
      </c>
      <c r="H57" s="46" t="s">
        <v>499</v>
      </c>
      <c r="I57" s="46">
        <v>-0.4</v>
      </c>
      <c r="J57" s="46">
        <v>0</v>
      </c>
      <c r="K57" s="43">
        <v>2</v>
      </c>
      <c r="L57" s="45">
        <v>6</v>
      </c>
      <c r="M57" s="46" t="s">
        <v>500</v>
      </c>
      <c r="N57" s="47">
        <v>0</v>
      </c>
      <c r="O57" s="46">
        <v>1</v>
      </c>
      <c r="P57" s="44">
        <f t="shared" si="2"/>
        <v>1</v>
      </c>
      <c r="Q57" s="44">
        <f t="shared" si="3"/>
        <v>52</v>
      </c>
      <c r="R57" s="48"/>
    </row>
    <row r="58" spans="1:18" ht="12">
      <c r="A58" s="41"/>
      <c r="B58" s="42">
        <v>57</v>
      </c>
      <c r="C58" s="43" t="s">
        <v>501</v>
      </c>
      <c r="D58" s="43">
        <v>1</v>
      </c>
      <c r="E58" s="44" t="s">
        <v>377</v>
      </c>
      <c r="F58" s="43">
        <v>2</v>
      </c>
      <c r="G58" s="45">
        <v>6</v>
      </c>
      <c r="H58" s="46" t="s">
        <v>502</v>
      </c>
      <c r="I58" s="46">
        <v>-0.3</v>
      </c>
      <c r="J58" s="46">
        <v>0</v>
      </c>
      <c r="K58" s="43">
        <v>4</v>
      </c>
      <c r="L58" s="45">
        <v>4</v>
      </c>
      <c r="M58" s="46" t="s">
        <v>503</v>
      </c>
      <c r="N58" s="47">
        <v>0</v>
      </c>
      <c r="O58" s="46">
        <v>0</v>
      </c>
      <c r="P58" s="44">
        <f t="shared" si="2"/>
        <v>0</v>
      </c>
      <c r="Q58" s="44">
        <v>53</v>
      </c>
      <c r="R58" s="48"/>
    </row>
    <row r="59" spans="1:18" ht="12">
      <c r="A59" s="41"/>
      <c r="B59" s="42">
        <v>9</v>
      </c>
      <c r="C59" s="43" t="s">
        <v>504</v>
      </c>
      <c r="D59" s="43">
        <v>1</v>
      </c>
      <c r="E59" s="44" t="s">
        <v>361</v>
      </c>
      <c r="F59" s="43">
        <v>1</v>
      </c>
      <c r="G59" s="45">
        <v>4</v>
      </c>
      <c r="H59" s="46" t="s">
        <v>505</v>
      </c>
      <c r="I59" s="46">
        <v>-0.4</v>
      </c>
      <c r="J59" s="46">
        <v>0</v>
      </c>
      <c r="K59" s="43">
        <v>3</v>
      </c>
      <c r="L59" s="45">
        <v>2</v>
      </c>
      <c r="M59" s="46" t="s">
        <v>506</v>
      </c>
      <c r="N59" s="47">
        <v>0</v>
      </c>
      <c r="O59" s="46">
        <v>0</v>
      </c>
      <c r="P59" s="44">
        <f t="shared" si="2"/>
        <v>0</v>
      </c>
      <c r="Q59" s="44">
        <v>53</v>
      </c>
      <c r="R59" s="48"/>
    </row>
    <row r="60" spans="1:18" ht="12">
      <c r="A60" s="41"/>
      <c r="B60" s="42">
        <v>121</v>
      </c>
      <c r="C60" s="43" t="s">
        <v>507</v>
      </c>
      <c r="D60" s="43">
        <v>1</v>
      </c>
      <c r="E60" s="44" t="s">
        <v>486</v>
      </c>
      <c r="F60" s="43">
        <v>4</v>
      </c>
      <c r="G60" s="45">
        <v>2</v>
      </c>
      <c r="H60" s="46" t="s">
        <v>508</v>
      </c>
      <c r="I60" s="46"/>
      <c r="J60" s="46"/>
      <c r="K60" s="43">
        <v>1</v>
      </c>
      <c r="L60" s="45">
        <v>6</v>
      </c>
      <c r="M60" s="46" t="s">
        <v>508</v>
      </c>
      <c r="N60" s="47"/>
      <c r="O60" s="46"/>
      <c r="P60" s="44"/>
      <c r="Q60" s="44">
        <f>IF(P60="","",RANK(P60,$P$6:$P$61))</f>
      </c>
      <c r="R60" s="48"/>
    </row>
    <row r="61" spans="1:18" ht="12">
      <c r="A61" s="41"/>
      <c r="B61" s="42">
        <v>535</v>
      </c>
      <c r="C61" s="43" t="s">
        <v>509</v>
      </c>
      <c r="D61" s="43">
        <v>1</v>
      </c>
      <c r="E61" s="44" t="s">
        <v>373</v>
      </c>
      <c r="F61" s="43">
        <v>4</v>
      </c>
      <c r="G61" s="45">
        <v>8</v>
      </c>
      <c r="H61" s="46" t="s">
        <v>508</v>
      </c>
      <c r="I61" s="46"/>
      <c r="J61" s="46"/>
      <c r="K61" s="43">
        <v>2</v>
      </c>
      <c r="L61" s="45">
        <v>5</v>
      </c>
      <c r="M61" s="46" t="s">
        <v>508</v>
      </c>
      <c r="N61" s="47"/>
      <c r="O61" s="46"/>
      <c r="P61" s="44"/>
      <c r="Q61" s="44">
        <f>IF(P61="","",RANK(P61,$P$6:$P$61))</f>
      </c>
      <c r="R61" s="48"/>
    </row>
    <row r="62" spans="1:18" ht="12">
      <c r="A62" s="41"/>
      <c r="B62" s="42">
        <v>245</v>
      </c>
      <c r="C62" s="43" t="s">
        <v>510</v>
      </c>
      <c r="D62" s="43">
        <v>2</v>
      </c>
      <c r="E62" s="44" t="s">
        <v>369</v>
      </c>
      <c r="F62" s="43">
        <v>7</v>
      </c>
      <c r="G62" s="45">
        <v>8</v>
      </c>
      <c r="H62" s="46" t="s">
        <v>508</v>
      </c>
      <c r="I62" s="46"/>
      <c r="J62" s="46"/>
      <c r="K62" s="43">
        <v>5</v>
      </c>
      <c r="L62" s="45">
        <v>5</v>
      </c>
      <c r="M62" s="46" t="s">
        <v>508</v>
      </c>
      <c r="N62" s="47"/>
      <c r="O62" s="46"/>
      <c r="P62" s="44"/>
      <c r="Q62" s="44">
        <f>IF(P62="","",RANK(P62,$P$6:$P$61))</f>
      </c>
      <c r="R62" s="48"/>
    </row>
    <row r="63" spans="1:18" ht="12">
      <c r="A63" s="41"/>
      <c r="B63" s="42"/>
      <c r="C63" s="43"/>
      <c r="D63" s="43"/>
      <c r="E63" s="44"/>
      <c r="F63" s="43"/>
      <c r="G63" s="45"/>
      <c r="H63" s="46"/>
      <c r="I63" s="46"/>
      <c r="J63" s="46"/>
      <c r="K63" s="43"/>
      <c r="L63" s="45"/>
      <c r="M63" s="46"/>
      <c r="N63" s="47"/>
      <c r="O63" s="46"/>
      <c r="P63" s="44"/>
      <c r="Q63" s="44"/>
      <c r="R63" s="48"/>
    </row>
    <row r="64" spans="1:18" ht="12">
      <c r="A64" s="41"/>
      <c r="B64" s="31"/>
      <c r="C64" s="30"/>
      <c r="D64" s="30"/>
      <c r="E64" s="31"/>
      <c r="F64" s="30"/>
      <c r="G64" s="30"/>
      <c r="H64" s="31"/>
      <c r="I64" s="31"/>
      <c r="J64" s="31"/>
      <c r="K64" s="31"/>
      <c r="L64" s="31"/>
      <c r="M64" s="31"/>
      <c r="N64" s="49"/>
      <c r="O64" s="31"/>
      <c r="P64" s="31"/>
      <c r="Q64" s="31"/>
      <c r="R64" s="41"/>
    </row>
    <row r="65" spans="1:18" ht="12">
      <c r="A65" s="41"/>
      <c r="B65" s="41"/>
      <c r="C65" s="25"/>
      <c r="E65" s="41"/>
      <c r="H65" s="41"/>
      <c r="I65" s="41"/>
      <c r="J65" s="41"/>
      <c r="K65" s="41"/>
      <c r="L65" s="41"/>
      <c r="M65" s="41"/>
      <c r="O65" s="41"/>
      <c r="P65" s="41"/>
      <c r="Q65" s="41"/>
      <c r="R65" s="41"/>
    </row>
    <row r="66" spans="1:18" ht="12">
      <c r="A66" s="41"/>
      <c r="B66" s="41"/>
      <c r="C66" s="25"/>
      <c r="E66" s="41"/>
      <c r="H66" s="41"/>
      <c r="I66" s="41"/>
      <c r="J66" s="41"/>
      <c r="K66" s="41"/>
      <c r="L66" s="41"/>
      <c r="M66" s="41"/>
      <c r="O66" s="41"/>
      <c r="P66" s="41"/>
      <c r="Q66" s="41"/>
      <c r="R66" s="41"/>
    </row>
    <row r="67" spans="1:18" ht="12">
      <c r="A67" s="41"/>
      <c r="B67" s="48">
        <v>2705</v>
      </c>
      <c r="C67" s="39" t="s">
        <v>358</v>
      </c>
      <c r="D67" s="39">
        <v>2</v>
      </c>
      <c r="E67" s="50" t="s">
        <v>511</v>
      </c>
      <c r="F67" s="39">
        <v>8</v>
      </c>
      <c r="G67" s="51">
        <v>6</v>
      </c>
      <c r="H67" s="52"/>
      <c r="I67" s="52"/>
      <c r="J67" s="52"/>
      <c r="K67" s="39">
        <v>6</v>
      </c>
      <c r="L67" s="51">
        <v>2</v>
      </c>
      <c r="M67" s="52"/>
      <c r="N67" s="53"/>
      <c r="O67" s="52"/>
      <c r="P67" s="50"/>
      <c r="Q67" s="50"/>
      <c r="R67" s="48"/>
    </row>
    <row r="68" spans="1:18" ht="12">
      <c r="A68" s="41"/>
      <c r="B68" s="42">
        <v>2713</v>
      </c>
      <c r="C68" s="43" t="s">
        <v>512</v>
      </c>
      <c r="D68" s="43">
        <v>3</v>
      </c>
      <c r="E68" s="44" t="s">
        <v>511</v>
      </c>
      <c r="F68" s="43">
        <v>8</v>
      </c>
      <c r="G68" s="45">
        <v>7</v>
      </c>
      <c r="H68" s="46"/>
      <c r="I68" s="46"/>
      <c r="J68" s="46"/>
      <c r="K68" s="43">
        <v>6</v>
      </c>
      <c r="L68" s="45">
        <v>3</v>
      </c>
      <c r="M68" s="46"/>
      <c r="N68" s="47"/>
      <c r="O68" s="46"/>
      <c r="P68" s="44"/>
      <c r="Q68" s="44"/>
      <c r="R68" s="48"/>
    </row>
    <row r="69" spans="1:18" ht="12">
      <c r="A69" s="41"/>
      <c r="B69" s="42">
        <v>702</v>
      </c>
      <c r="C69" s="43" t="s">
        <v>513</v>
      </c>
      <c r="D69" s="43">
        <v>2</v>
      </c>
      <c r="E69" s="44" t="s">
        <v>425</v>
      </c>
      <c r="F69" s="43">
        <v>8</v>
      </c>
      <c r="G69" s="45">
        <v>8</v>
      </c>
      <c r="H69" s="46"/>
      <c r="I69" s="46"/>
      <c r="J69" s="46"/>
      <c r="K69" s="43">
        <v>6</v>
      </c>
      <c r="L69" s="45">
        <v>4</v>
      </c>
      <c r="M69" s="46"/>
      <c r="N69" s="47"/>
      <c r="O69" s="46"/>
      <c r="P69" s="44"/>
      <c r="Q69" s="44"/>
      <c r="R69" s="48"/>
    </row>
    <row r="70" spans="1:18" ht="12">
      <c r="A70" s="41"/>
      <c r="B70" s="42">
        <v>2710</v>
      </c>
      <c r="C70" s="43" t="s">
        <v>514</v>
      </c>
      <c r="D70" s="43">
        <v>3</v>
      </c>
      <c r="E70" s="44" t="s">
        <v>511</v>
      </c>
      <c r="F70" s="43">
        <v>9</v>
      </c>
      <c r="G70" s="45">
        <v>1</v>
      </c>
      <c r="H70" s="46"/>
      <c r="I70" s="46"/>
      <c r="J70" s="46"/>
      <c r="K70" s="43">
        <v>6</v>
      </c>
      <c r="L70" s="45">
        <v>5</v>
      </c>
      <c r="M70" s="46"/>
      <c r="N70" s="47"/>
      <c r="O70" s="46"/>
      <c r="P70" s="44"/>
      <c r="Q70" s="44"/>
      <c r="R70" s="48"/>
    </row>
    <row r="71" spans="1:18" ht="12">
      <c r="A71" s="41"/>
      <c r="B71" s="42">
        <v>25</v>
      </c>
      <c r="C71" s="43" t="s">
        <v>397</v>
      </c>
      <c r="D71" s="43">
        <v>2</v>
      </c>
      <c r="E71" s="44" t="s">
        <v>377</v>
      </c>
      <c r="F71" s="43">
        <v>9</v>
      </c>
      <c r="G71" s="45">
        <v>2</v>
      </c>
      <c r="H71" s="46"/>
      <c r="I71" s="46"/>
      <c r="J71" s="46"/>
      <c r="K71" s="43">
        <v>6</v>
      </c>
      <c r="L71" s="45">
        <v>6</v>
      </c>
      <c r="M71" s="46"/>
      <c r="N71" s="47"/>
      <c r="O71" s="46"/>
      <c r="P71" s="44"/>
      <c r="Q71" s="44"/>
      <c r="R71" s="48"/>
    </row>
    <row r="72" spans="1:18" ht="12">
      <c r="A72" s="41"/>
      <c r="B72" s="42">
        <v>1924</v>
      </c>
      <c r="C72" s="43" t="s">
        <v>515</v>
      </c>
      <c r="D72" s="43">
        <v>2</v>
      </c>
      <c r="E72" s="44" t="s">
        <v>516</v>
      </c>
      <c r="F72" s="43">
        <v>9</v>
      </c>
      <c r="G72" s="45">
        <v>3</v>
      </c>
      <c r="H72" s="46"/>
      <c r="I72" s="46"/>
      <c r="J72" s="46"/>
      <c r="K72" s="43">
        <v>6</v>
      </c>
      <c r="L72" s="45">
        <v>7</v>
      </c>
      <c r="M72" s="46"/>
      <c r="N72" s="47"/>
      <c r="O72" s="46"/>
      <c r="P72" s="44"/>
      <c r="Q72" s="44"/>
      <c r="R72" s="48"/>
    </row>
    <row r="73" spans="1:18" ht="12">
      <c r="A73" s="41"/>
      <c r="B73" s="42">
        <v>21</v>
      </c>
      <c r="C73" s="43" t="s">
        <v>517</v>
      </c>
      <c r="D73" s="43">
        <v>2</v>
      </c>
      <c r="E73" s="44" t="s">
        <v>361</v>
      </c>
      <c r="F73" s="43">
        <v>9</v>
      </c>
      <c r="G73" s="45">
        <v>4</v>
      </c>
      <c r="H73" s="46"/>
      <c r="I73" s="46"/>
      <c r="J73" s="46"/>
      <c r="K73" s="43">
        <v>6</v>
      </c>
      <c r="L73" s="45">
        <v>8</v>
      </c>
      <c r="M73" s="46"/>
      <c r="N73" s="47"/>
      <c r="O73" s="46"/>
      <c r="P73" s="44"/>
      <c r="Q73" s="44"/>
      <c r="R73" s="48"/>
    </row>
    <row r="74" spans="1:18" ht="12">
      <c r="A74" s="41"/>
      <c r="B74" s="42">
        <v>1920</v>
      </c>
      <c r="C74" s="43" t="s">
        <v>518</v>
      </c>
      <c r="D74" s="43">
        <v>2</v>
      </c>
      <c r="E74" s="44" t="s">
        <v>516</v>
      </c>
      <c r="F74" s="43">
        <v>9</v>
      </c>
      <c r="G74" s="45">
        <v>5</v>
      </c>
      <c r="H74" s="46"/>
      <c r="I74" s="46"/>
      <c r="J74" s="46"/>
      <c r="K74" s="43">
        <v>7</v>
      </c>
      <c r="L74" s="45">
        <v>1</v>
      </c>
      <c r="M74" s="46"/>
      <c r="N74" s="47"/>
      <c r="O74" s="46"/>
      <c r="P74" s="44"/>
      <c r="Q74" s="44"/>
      <c r="R74" s="48"/>
    </row>
    <row r="75" spans="1:18" ht="12">
      <c r="A75" s="41"/>
      <c r="B75" s="42">
        <v>256</v>
      </c>
      <c r="C75" s="43" t="s">
        <v>519</v>
      </c>
      <c r="D75" s="43">
        <v>2</v>
      </c>
      <c r="E75" s="44" t="s">
        <v>355</v>
      </c>
      <c r="F75" s="43">
        <v>9</v>
      </c>
      <c r="G75" s="45">
        <v>6</v>
      </c>
      <c r="H75" s="46"/>
      <c r="I75" s="46"/>
      <c r="J75" s="46"/>
      <c r="K75" s="43">
        <v>7</v>
      </c>
      <c r="L75" s="45">
        <v>2</v>
      </c>
      <c r="M75" s="46"/>
      <c r="N75" s="47"/>
      <c r="O75" s="46"/>
      <c r="P75" s="44"/>
      <c r="Q75" s="44"/>
      <c r="R75" s="48"/>
    </row>
    <row r="76" spans="1:18" ht="12">
      <c r="A76" s="41"/>
      <c r="B76" s="42">
        <v>26</v>
      </c>
      <c r="C76" s="43" t="s">
        <v>492</v>
      </c>
      <c r="D76" s="43">
        <v>2</v>
      </c>
      <c r="E76" s="44" t="s">
        <v>377</v>
      </c>
      <c r="F76" s="43">
        <v>9</v>
      </c>
      <c r="G76" s="45">
        <v>7</v>
      </c>
      <c r="H76" s="46"/>
      <c r="I76" s="46"/>
      <c r="J76" s="46"/>
      <c r="K76" s="43">
        <v>7</v>
      </c>
      <c r="L76" s="45">
        <v>3</v>
      </c>
      <c r="M76" s="46"/>
      <c r="N76" s="47"/>
      <c r="O76" s="46"/>
      <c r="P76" s="44"/>
      <c r="Q76" s="44"/>
      <c r="R76" s="48"/>
    </row>
    <row r="77" spans="1:18" ht="12">
      <c r="A77" s="41"/>
      <c r="B77" s="42">
        <v>1016</v>
      </c>
      <c r="C77" s="43" t="s">
        <v>520</v>
      </c>
      <c r="D77" s="43">
        <v>2</v>
      </c>
      <c r="E77" s="44" t="s">
        <v>521</v>
      </c>
      <c r="F77" s="43">
        <v>9</v>
      </c>
      <c r="G77" s="45">
        <v>8</v>
      </c>
      <c r="H77" s="46"/>
      <c r="I77" s="46"/>
      <c r="J77" s="46"/>
      <c r="K77" s="43">
        <v>7</v>
      </c>
      <c r="L77" s="45">
        <v>4</v>
      </c>
      <c r="M77" s="46"/>
      <c r="N77" s="47"/>
      <c r="O77" s="46"/>
      <c r="P77" s="44"/>
      <c r="Q77" s="44"/>
      <c r="R77" s="48"/>
    </row>
    <row r="78" spans="1:18" ht="12">
      <c r="A78" s="41"/>
      <c r="B78" s="42"/>
      <c r="C78" s="43"/>
      <c r="D78" s="43"/>
      <c r="E78" s="44"/>
      <c r="F78" s="43"/>
      <c r="G78" s="45"/>
      <c r="H78" s="46"/>
      <c r="I78" s="46"/>
      <c r="J78" s="46"/>
      <c r="K78" s="43"/>
      <c r="L78" s="45"/>
      <c r="M78" s="46"/>
      <c r="N78" s="47"/>
      <c r="O78" s="46"/>
      <c r="P78" s="44"/>
      <c r="Q78" s="44"/>
      <c r="R78" s="48"/>
    </row>
    <row r="79" spans="1:18" ht="12">
      <c r="A79" s="41"/>
      <c r="B79" s="31"/>
      <c r="C79" s="30"/>
      <c r="D79" s="30"/>
      <c r="E79" s="31"/>
      <c r="F79" s="30"/>
      <c r="G79" s="30"/>
      <c r="H79" s="31"/>
      <c r="I79" s="31"/>
      <c r="J79" s="31"/>
      <c r="K79" s="31"/>
      <c r="L79" s="31"/>
      <c r="M79" s="31"/>
      <c r="N79" s="49"/>
      <c r="O79" s="31"/>
      <c r="P79" s="31"/>
      <c r="Q79" s="31"/>
      <c r="R79" s="41"/>
    </row>
  </sheetData>
  <sheetProtection/>
  <printOptions/>
  <pageMargins left="0.5905511811023622" right="0.5905511811023622" top="0.39370078740157477" bottom="0.39370078740157477" header="590551.1811023622" footer="9055.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7"/>
  <sheetViews>
    <sheetView zoomScale="120" zoomScaleNormal="120" zoomScaleSheetLayoutView="100" zoomScalePageLayoutView="0" workbookViewId="0" topLeftCell="A1">
      <selection activeCell="V2" sqref="V2"/>
    </sheetView>
  </sheetViews>
  <sheetFormatPr defaultColWidth="14.83203125" defaultRowHeight="14.25" customHeight="1"/>
  <cols>
    <col min="1" max="1" width="2.83203125" style="0" customWidth="1"/>
    <col min="2" max="2" width="6" style="0" customWidth="1"/>
    <col min="3" max="3" width="15.33203125" style="0" customWidth="1"/>
    <col min="4" max="4" width="5" style="54" customWidth="1"/>
    <col min="5" max="5" width="18.33203125" style="0" customWidth="1"/>
    <col min="6" max="6" width="3.83203125" style="54" customWidth="1"/>
    <col min="7" max="7" width="4.83203125" style="54" customWidth="1"/>
    <col min="8" max="8" width="7.16015625" style="55" customWidth="1"/>
    <col min="9" max="9" width="6.66015625" style="56" customWidth="1"/>
    <col min="10" max="10" width="5.83203125" style="0" customWidth="1"/>
    <col min="11" max="11" width="3.83203125" style="0" customWidth="1"/>
    <col min="12" max="12" width="4.83203125" style="0" customWidth="1"/>
    <col min="13" max="13" width="7.16015625" style="57" customWidth="1"/>
    <col min="14" max="14" width="6.33203125" style="56" customWidth="1"/>
    <col min="15" max="15" width="5.83203125" style="0" customWidth="1"/>
    <col min="16" max="16" width="3.83203125" style="0" customWidth="1"/>
    <col min="17" max="17" width="4.83203125" style="0" customWidth="1"/>
    <col min="18" max="18" width="9.33203125" style="57" customWidth="1"/>
    <col min="19" max="20" width="5.83203125" style="0" customWidth="1"/>
    <col min="21" max="21" width="5" style="0" customWidth="1"/>
    <col min="22" max="22" width="3.83203125" style="0" customWidth="1"/>
  </cols>
  <sheetData>
    <row r="1" spans="1:22" ht="19.5" customHeight="1">
      <c r="A1" s="63"/>
      <c r="B1" s="58" t="s">
        <v>522</v>
      </c>
      <c r="C1" s="59"/>
      <c r="D1" s="60"/>
      <c r="E1" s="59"/>
      <c r="F1" s="60"/>
      <c r="G1" s="60"/>
      <c r="H1" s="59"/>
      <c r="I1" s="61"/>
      <c r="J1" s="59"/>
      <c r="K1" s="60"/>
      <c r="L1" s="62"/>
      <c r="M1" s="63"/>
      <c r="O1" s="63"/>
      <c r="P1" s="63"/>
      <c r="Q1" s="63"/>
      <c r="R1" s="63"/>
      <c r="S1" s="63"/>
      <c r="T1" s="63"/>
      <c r="U1" s="63"/>
      <c r="V1" s="63"/>
    </row>
    <row r="2" spans="1:22" ht="11.25">
      <c r="A2" s="63"/>
      <c r="B2" s="59"/>
      <c r="C2" s="59"/>
      <c r="D2" s="60"/>
      <c r="E2" s="59"/>
      <c r="F2" s="60"/>
      <c r="G2" s="60"/>
      <c r="H2" s="59"/>
      <c r="I2" s="61"/>
      <c r="J2" s="59"/>
      <c r="K2" s="60"/>
      <c r="L2" s="54"/>
      <c r="M2" s="63"/>
      <c r="O2" s="63"/>
      <c r="P2" s="63"/>
      <c r="Q2" s="63"/>
      <c r="R2" s="63"/>
      <c r="S2" s="63"/>
      <c r="T2" s="63"/>
      <c r="U2" s="64" t="s">
        <v>523</v>
      </c>
      <c r="V2" s="63"/>
    </row>
    <row r="3" spans="1:22" ht="11.25">
      <c r="A3" s="63"/>
      <c r="B3" s="65"/>
      <c r="C3" s="66"/>
      <c r="D3" s="66"/>
      <c r="E3" s="66"/>
      <c r="F3" s="67"/>
      <c r="G3" s="59"/>
      <c r="H3" s="60" t="s">
        <v>341</v>
      </c>
      <c r="I3" s="68"/>
      <c r="J3" s="60"/>
      <c r="K3" s="66"/>
      <c r="L3" s="60"/>
      <c r="M3" s="60" t="s">
        <v>342</v>
      </c>
      <c r="N3" s="68"/>
      <c r="O3" s="60"/>
      <c r="P3" s="66"/>
      <c r="Q3" s="60"/>
      <c r="R3" s="60" t="s">
        <v>524</v>
      </c>
      <c r="S3" s="60"/>
      <c r="T3" s="66"/>
      <c r="U3" s="66"/>
      <c r="V3" s="62"/>
    </row>
    <row r="4" spans="1:22" ht="9" customHeight="1">
      <c r="A4" s="63"/>
      <c r="B4" s="62" t="s">
        <v>343</v>
      </c>
      <c r="C4" s="69" t="s">
        <v>344</v>
      </c>
      <c r="D4" s="69" t="s">
        <v>345</v>
      </c>
      <c r="E4" s="69" t="s">
        <v>346</v>
      </c>
      <c r="F4" s="69"/>
      <c r="H4" s="54"/>
      <c r="I4" s="70"/>
      <c r="J4" s="54"/>
      <c r="K4" s="69"/>
      <c r="L4" s="54"/>
      <c r="M4" s="54"/>
      <c r="N4" s="70"/>
      <c r="O4" s="54"/>
      <c r="P4" s="69"/>
      <c r="Q4" s="54"/>
      <c r="R4" s="54"/>
      <c r="S4" s="54"/>
      <c r="T4" s="69" t="s">
        <v>347</v>
      </c>
      <c r="U4" s="69"/>
      <c r="V4" s="62"/>
    </row>
    <row r="5" spans="1:22" ht="10.5" customHeight="1">
      <c r="A5" s="63"/>
      <c r="B5" s="62"/>
      <c r="C5" s="69"/>
      <c r="D5" s="69"/>
      <c r="E5" s="69"/>
      <c r="F5" s="69" t="s">
        <v>348</v>
      </c>
      <c r="G5" s="54" t="s">
        <v>349</v>
      </c>
      <c r="H5" s="54" t="s">
        <v>350</v>
      </c>
      <c r="I5" s="70" t="s">
        <v>351</v>
      </c>
      <c r="J5" s="54" t="s">
        <v>352</v>
      </c>
      <c r="K5" s="69" t="s">
        <v>348</v>
      </c>
      <c r="L5" s="54" t="s">
        <v>349</v>
      </c>
      <c r="M5" s="54" t="s">
        <v>350</v>
      </c>
      <c r="N5" s="70" t="s">
        <v>351</v>
      </c>
      <c r="O5" s="54" t="s">
        <v>352</v>
      </c>
      <c r="P5" s="69" t="s">
        <v>348</v>
      </c>
      <c r="Q5" s="54" t="s">
        <v>349</v>
      </c>
      <c r="R5" s="54" t="s">
        <v>350</v>
      </c>
      <c r="S5" s="71" t="s">
        <v>352</v>
      </c>
      <c r="T5" s="69" t="s">
        <v>352</v>
      </c>
      <c r="U5" s="69" t="s">
        <v>353</v>
      </c>
      <c r="V5" s="62"/>
    </row>
    <row r="6" spans="1:22" ht="11.25">
      <c r="A6" s="63">
        <v>1</v>
      </c>
      <c r="B6" s="72">
        <v>254</v>
      </c>
      <c r="C6" s="73" t="s">
        <v>525</v>
      </c>
      <c r="D6" s="74">
        <v>3</v>
      </c>
      <c r="E6" s="73" t="s">
        <v>526</v>
      </c>
      <c r="F6" s="74">
        <v>12</v>
      </c>
      <c r="G6" s="75">
        <v>3</v>
      </c>
      <c r="H6" s="76" t="s">
        <v>51</v>
      </c>
      <c r="I6" s="77">
        <v>0.4</v>
      </c>
      <c r="J6" s="76">
        <v>881</v>
      </c>
      <c r="K6" s="74">
        <v>10</v>
      </c>
      <c r="L6" s="75">
        <v>7</v>
      </c>
      <c r="M6" s="76" t="s">
        <v>59</v>
      </c>
      <c r="N6" s="77">
        <v>1.9</v>
      </c>
      <c r="O6" s="76">
        <v>964</v>
      </c>
      <c r="P6" s="73">
        <v>14</v>
      </c>
      <c r="Q6" s="76">
        <v>3</v>
      </c>
      <c r="R6" s="76" t="s">
        <v>68</v>
      </c>
      <c r="S6" s="76">
        <v>958</v>
      </c>
      <c r="T6" s="73">
        <f aca="true" t="shared" si="0" ref="T6:T37">IF(H6="","",J6+O6+S6)</f>
        <v>2803</v>
      </c>
      <c r="U6" s="73">
        <f aca="true" t="shared" si="1" ref="U6:U37">IF(T6="","",RANK(T6,$T$6:$T$135))</f>
        <v>1</v>
      </c>
      <c r="V6" s="78" t="s">
        <v>155</v>
      </c>
    </row>
    <row r="7" spans="1:22" ht="11.25">
      <c r="A7" s="63">
        <v>2</v>
      </c>
      <c r="B7" s="72">
        <v>96</v>
      </c>
      <c r="C7" s="73" t="s">
        <v>527</v>
      </c>
      <c r="D7" s="74">
        <v>3</v>
      </c>
      <c r="E7" s="73" t="s">
        <v>528</v>
      </c>
      <c r="F7" s="74">
        <v>15</v>
      </c>
      <c r="G7" s="75">
        <v>5</v>
      </c>
      <c r="H7" s="76" t="s">
        <v>53</v>
      </c>
      <c r="I7" s="77">
        <v>0.8</v>
      </c>
      <c r="J7" s="76">
        <v>847</v>
      </c>
      <c r="K7" s="74">
        <v>17</v>
      </c>
      <c r="L7" s="75">
        <v>8</v>
      </c>
      <c r="M7" s="76" t="s">
        <v>60</v>
      </c>
      <c r="N7" s="77">
        <v>0.4</v>
      </c>
      <c r="O7" s="76">
        <v>903</v>
      </c>
      <c r="P7" s="73">
        <v>14</v>
      </c>
      <c r="Q7" s="76">
        <v>7</v>
      </c>
      <c r="R7" s="76" t="s">
        <v>69</v>
      </c>
      <c r="S7" s="76">
        <v>935</v>
      </c>
      <c r="T7" s="73">
        <f t="shared" si="0"/>
        <v>2685</v>
      </c>
      <c r="U7" s="73">
        <f t="shared" si="1"/>
        <v>2</v>
      </c>
      <c r="V7" s="78"/>
    </row>
    <row r="8" spans="1:22" ht="11.25">
      <c r="A8" s="63">
        <v>3</v>
      </c>
      <c r="B8" s="72">
        <v>88</v>
      </c>
      <c r="C8" s="73" t="s">
        <v>529</v>
      </c>
      <c r="D8" s="74">
        <v>4</v>
      </c>
      <c r="E8" s="73" t="s">
        <v>528</v>
      </c>
      <c r="F8" s="74">
        <v>15</v>
      </c>
      <c r="G8" s="75">
        <v>8</v>
      </c>
      <c r="H8" s="76" t="s">
        <v>54</v>
      </c>
      <c r="I8" s="77">
        <v>0.8</v>
      </c>
      <c r="J8" s="76">
        <v>887</v>
      </c>
      <c r="K8" s="74">
        <v>13</v>
      </c>
      <c r="L8" s="75">
        <v>4</v>
      </c>
      <c r="M8" s="76" t="s">
        <v>61</v>
      </c>
      <c r="N8" s="77">
        <v>0.3</v>
      </c>
      <c r="O8" s="76">
        <v>921</v>
      </c>
      <c r="P8" s="73">
        <v>14</v>
      </c>
      <c r="Q8" s="76">
        <v>4</v>
      </c>
      <c r="R8" s="76" t="s">
        <v>70</v>
      </c>
      <c r="S8" s="76">
        <v>826</v>
      </c>
      <c r="T8" s="73">
        <f t="shared" si="0"/>
        <v>2634</v>
      </c>
      <c r="U8" s="73">
        <f t="shared" si="1"/>
        <v>3</v>
      </c>
      <c r="V8" s="78"/>
    </row>
    <row r="9" spans="1:22" ht="11.25">
      <c r="A9" s="63">
        <v>4</v>
      </c>
      <c r="B9" s="72">
        <v>413</v>
      </c>
      <c r="C9" s="73" t="s">
        <v>530</v>
      </c>
      <c r="D9" s="74">
        <v>1</v>
      </c>
      <c r="E9" s="73" t="s">
        <v>528</v>
      </c>
      <c r="F9" s="74">
        <v>13</v>
      </c>
      <c r="G9" s="75">
        <v>3</v>
      </c>
      <c r="H9" s="76" t="s">
        <v>55</v>
      </c>
      <c r="I9" s="77">
        <v>0.5</v>
      </c>
      <c r="J9" s="76">
        <v>801</v>
      </c>
      <c r="K9" s="74">
        <v>15</v>
      </c>
      <c r="L9" s="75">
        <v>6</v>
      </c>
      <c r="M9" s="76" t="s">
        <v>62</v>
      </c>
      <c r="N9" s="77">
        <v>0.7</v>
      </c>
      <c r="O9" s="76">
        <v>870</v>
      </c>
      <c r="P9" s="73">
        <v>14</v>
      </c>
      <c r="Q9" s="76">
        <v>2</v>
      </c>
      <c r="R9" s="76" t="s">
        <v>71</v>
      </c>
      <c r="S9" s="76">
        <v>912</v>
      </c>
      <c r="T9" s="73">
        <f t="shared" si="0"/>
        <v>2583</v>
      </c>
      <c r="U9" s="73">
        <f t="shared" si="1"/>
        <v>4</v>
      </c>
      <c r="V9" s="78"/>
    </row>
    <row r="10" spans="1:22" ht="11.25">
      <c r="A10" s="63">
        <v>5</v>
      </c>
      <c r="B10" s="72">
        <v>276</v>
      </c>
      <c r="C10" s="73" t="s">
        <v>531</v>
      </c>
      <c r="D10" s="74">
        <v>1</v>
      </c>
      <c r="E10" s="73" t="s">
        <v>526</v>
      </c>
      <c r="F10" s="74">
        <v>4</v>
      </c>
      <c r="G10" s="75">
        <v>4</v>
      </c>
      <c r="H10" s="76" t="s">
        <v>56</v>
      </c>
      <c r="I10" s="77">
        <v>0.2</v>
      </c>
      <c r="J10" s="76">
        <v>859</v>
      </c>
      <c r="K10" s="74">
        <v>1</v>
      </c>
      <c r="L10" s="75">
        <v>7</v>
      </c>
      <c r="M10" s="76" t="s">
        <v>63</v>
      </c>
      <c r="N10" s="77">
        <v>0.5</v>
      </c>
      <c r="O10" s="76">
        <v>936</v>
      </c>
      <c r="P10" s="73">
        <v>14</v>
      </c>
      <c r="Q10" s="76">
        <v>5</v>
      </c>
      <c r="R10" s="76" t="s">
        <v>72</v>
      </c>
      <c r="S10" s="76">
        <v>762</v>
      </c>
      <c r="T10" s="73">
        <f t="shared" si="0"/>
        <v>2557</v>
      </c>
      <c r="U10" s="73">
        <f t="shared" si="1"/>
        <v>5</v>
      </c>
      <c r="V10" s="78"/>
    </row>
    <row r="11" spans="1:22" ht="11.25">
      <c r="A11" s="63">
        <v>6</v>
      </c>
      <c r="B11" s="72">
        <v>109</v>
      </c>
      <c r="C11" s="73" t="s">
        <v>532</v>
      </c>
      <c r="D11" s="74">
        <v>1</v>
      </c>
      <c r="E11" s="73" t="s">
        <v>528</v>
      </c>
      <c r="F11" s="74">
        <v>13</v>
      </c>
      <c r="G11" s="75">
        <v>4</v>
      </c>
      <c r="H11" s="76" t="s">
        <v>57</v>
      </c>
      <c r="I11" s="77">
        <v>0.5</v>
      </c>
      <c r="J11" s="76">
        <v>843</v>
      </c>
      <c r="K11" s="74">
        <v>15</v>
      </c>
      <c r="L11" s="75">
        <v>7</v>
      </c>
      <c r="M11" s="76" t="s">
        <v>64</v>
      </c>
      <c r="N11" s="77">
        <v>0.7</v>
      </c>
      <c r="O11" s="76">
        <v>875</v>
      </c>
      <c r="P11" s="73">
        <v>14</v>
      </c>
      <c r="Q11" s="76">
        <v>8</v>
      </c>
      <c r="R11" s="76" t="s">
        <v>73</v>
      </c>
      <c r="S11" s="76">
        <v>801</v>
      </c>
      <c r="T11" s="73">
        <f t="shared" si="0"/>
        <v>2519</v>
      </c>
      <c r="U11" s="73">
        <f t="shared" si="1"/>
        <v>6</v>
      </c>
      <c r="V11" s="78"/>
    </row>
    <row r="12" spans="1:22" ht="11.25">
      <c r="A12" s="63">
        <v>7</v>
      </c>
      <c r="B12" s="72">
        <v>774</v>
      </c>
      <c r="C12" s="73" t="s">
        <v>533</v>
      </c>
      <c r="D12" s="74">
        <v>2</v>
      </c>
      <c r="E12" s="73" t="s">
        <v>534</v>
      </c>
      <c r="F12" s="74">
        <v>7</v>
      </c>
      <c r="G12" s="75">
        <v>1</v>
      </c>
      <c r="H12" s="76" t="s">
        <v>55</v>
      </c>
      <c r="I12" s="77">
        <v>0.2</v>
      </c>
      <c r="J12" s="76">
        <v>801</v>
      </c>
      <c r="K12" s="74">
        <v>8</v>
      </c>
      <c r="L12" s="75">
        <v>5</v>
      </c>
      <c r="M12" s="76" t="s">
        <v>65</v>
      </c>
      <c r="N12" s="77">
        <v>0.4</v>
      </c>
      <c r="O12" s="76">
        <v>833</v>
      </c>
      <c r="P12" s="73">
        <v>14</v>
      </c>
      <c r="Q12" s="76">
        <v>1</v>
      </c>
      <c r="R12" s="76" t="s">
        <v>74</v>
      </c>
      <c r="S12" s="76">
        <v>802</v>
      </c>
      <c r="T12" s="73">
        <f t="shared" si="0"/>
        <v>2436</v>
      </c>
      <c r="U12" s="73">
        <f t="shared" si="1"/>
        <v>7</v>
      </c>
      <c r="V12" s="78"/>
    </row>
    <row r="13" spans="1:22" ht="11.25">
      <c r="A13" s="63">
        <v>8</v>
      </c>
      <c r="B13" s="72">
        <v>2041</v>
      </c>
      <c r="C13" s="73" t="s">
        <v>535</v>
      </c>
      <c r="D13" s="74">
        <v>2</v>
      </c>
      <c r="E13" s="73" t="s">
        <v>536</v>
      </c>
      <c r="F13" s="74">
        <v>14</v>
      </c>
      <c r="G13" s="75">
        <v>2</v>
      </c>
      <c r="H13" s="76" t="s">
        <v>58</v>
      </c>
      <c r="I13" s="77">
        <v>-0.1</v>
      </c>
      <c r="J13" s="76">
        <v>810</v>
      </c>
      <c r="K13" s="74">
        <v>16</v>
      </c>
      <c r="L13" s="75">
        <v>5</v>
      </c>
      <c r="M13" s="76" t="s">
        <v>66</v>
      </c>
      <c r="N13" s="77">
        <v>0.6</v>
      </c>
      <c r="O13" s="76">
        <v>819</v>
      </c>
      <c r="P13" s="73">
        <v>13</v>
      </c>
      <c r="Q13" s="76">
        <v>3</v>
      </c>
      <c r="R13" s="76" t="s">
        <v>75</v>
      </c>
      <c r="S13" s="76">
        <v>793</v>
      </c>
      <c r="T13" s="73">
        <f t="shared" si="0"/>
        <v>2422</v>
      </c>
      <c r="U13" s="73">
        <f t="shared" si="1"/>
        <v>8</v>
      </c>
      <c r="V13" s="78"/>
    </row>
    <row r="14" spans="1:22" ht="11.25">
      <c r="A14" s="63"/>
      <c r="B14" s="72">
        <v>745</v>
      </c>
      <c r="C14" s="73" t="s">
        <v>537</v>
      </c>
      <c r="D14" s="74">
        <v>2</v>
      </c>
      <c r="E14" s="73" t="s">
        <v>538</v>
      </c>
      <c r="F14" s="74">
        <v>8</v>
      </c>
      <c r="G14" s="75">
        <v>6</v>
      </c>
      <c r="H14" s="76" t="s">
        <v>539</v>
      </c>
      <c r="I14" s="77">
        <v>1</v>
      </c>
      <c r="J14" s="76">
        <v>748</v>
      </c>
      <c r="K14" s="74">
        <v>6</v>
      </c>
      <c r="L14" s="75">
        <v>2</v>
      </c>
      <c r="M14" s="76" t="s">
        <v>540</v>
      </c>
      <c r="N14" s="77">
        <v>0.9</v>
      </c>
      <c r="O14" s="76">
        <v>845</v>
      </c>
      <c r="P14" s="73">
        <v>13</v>
      </c>
      <c r="Q14" s="76">
        <v>6</v>
      </c>
      <c r="R14" s="76" t="s">
        <v>541</v>
      </c>
      <c r="S14" s="76">
        <v>827</v>
      </c>
      <c r="T14" s="73">
        <f t="shared" si="0"/>
        <v>2420</v>
      </c>
      <c r="U14" s="73">
        <f t="shared" si="1"/>
        <v>9</v>
      </c>
      <c r="V14" s="78"/>
    </row>
    <row r="15" spans="1:22" ht="11.25">
      <c r="A15" s="63"/>
      <c r="B15" s="72">
        <v>111</v>
      </c>
      <c r="C15" s="73" t="s">
        <v>542</v>
      </c>
      <c r="D15" s="74">
        <v>1</v>
      </c>
      <c r="E15" s="73" t="s">
        <v>528</v>
      </c>
      <c r="F15" s="74">
        <v>12</v>
      </c>
      <c r="G15" s="75">
        <v>4</v>
      </c>
      <c r="H15" s="76" t="s">
        <v>543</v>
      </c>
      <c r="I15" s="77">
        <v>0.4</v>
      </c>
      <c r="J15" s="76">
        <v>686</v>
      </c>
      <c r="K15" s="74">
        <v>10</v>
      </c>
      <c r="L15" s="75">
        <v>8</v>
      </c>
      <c r="M15" s="76" t="s">
        <v>544</v>
      </c>
      <c r="N15" s="77">
        <v>1.9</v>
      </c>
      <c r="O15" s="76">
        <v>855</v>
      </c>
      <c r="P15" s="73">
        <v>13</v>
      </c>
      <c r="Q15" s="76">
        <v>5</v>
      </c>
      <c r="R15" s="76" t="s">
        <v>545</v>
      </c>
      <c r="S15" s="76">
        <v>847</v>
      </c>
      <c r="T15" s="73">
        <f t="shared" si="0"/>
        <v>2388</v>
      </c>
      <c r="U15" s="73">
        <f t="shared" si="1"/>
        <v>10</v>
      </c>
      <c r="V15" s="78"/>
    </row>
    <row r="16" spans="1:22" ht="11.25">
      <c r="A16" s="63"/>
      <c r="B16" s="72">
        <v>247</v>
      </c>
      <c r="C16" s="73" t="s">
        <v>546</v>
      </c>
      <c r="D16" s="74">
        <v>3</v>
      </c>
      <c r="E16" s="73" t="s">
        <v>526</v>
      </c>
      <c r="F16" s="74">
        <v>12</v>
      </c>
      <c r="G16" s="75">
        <v>6</v>
      </c>
      <c r="H16" s="76" t="s">
        <v>547</v>
      </c>
      <c r="I16" s="77">
        <v>0.4</v>
      </c>
      <c r="J16" s="76">
        <v>878</v>
      </c>
      <c r="K16" s="74">
        <v>11</v>
      </c>
      <c r="L16" s="75">
        <v>2</v>
      </c>
      <c r="M16" s="76" t="s">
        <v>548</v>
      </c>
      <c r="N16" s="77">
        <v>0.5</v>
      </c>
      <c r="O16" s="76">
        <v>879</v>
      </c>
      <c r="P16" s="73">
        <v>14</v>
      </c>
      <c r="Q16" s="76">
        <v>6</v>
      </c>
      <c r="R16" s="76" t="s">
        <v>549</v>
      </c>
      <c r="S16" s="76">
        <v>582</v>
      </c>
      <c r="T16" s="73">
        <f t="shared" si="0"/>
        <v>2339</v>
      </c>
      <c r="U16" s="73">
        <f t="shared" si="1"/>
        <v>11</v>
      </c>
      <c r="V16" s="78"/>
    </row>
    <row r="17" spans="1:22" ht="11.25">
      <c r="A17" s="63"/>
      <c r="B17" s="72">
        <v>435</v>
      </c>
      <c r="C17" s="73" t="s">
        <v>550</v>
      </c>
      <c r="D17" s="74">
        <v>2</v>
      </c>
      <c r="E17" s="73" t="s">
        <v>551</v>
      </c>
      <c r="F17" s="74">
        <v>6</v>
      </c>
      <c r="G17" s="75">
        <v>3</v>
      </c>
      <c r="H17" s="76" t="s">
        <v>552</v>
      </c>
      <c r="I17" s="77">
        <v>0.3</v>
      </c>
      <c r="J17" s="76">
        <v>722</v>
      </c>
      <c r="K17" s="74">
        <v>7</v>
      </c>
      <c r="L17" s="75">
        <v>7</v>
      </c>
      <c r="M17" s="76" t="s">
        <v>553</v>
      </c>
      <c r="N17" s="77">
        <v>0.6</v>
      </c>
      <c r="O17" s="76">
        <v>818</v>
      </c>
      <c r="P17" s="73">
        <v>13</v>
      </c>
      <c r="Q17" s="76">
        <v>8</v>
      </c>
      <c r="R17" s="76" t="s">
        <v>554</v>
      </c>
      <c r="S17" s="76">
        <v>790</v>
      </c>
      <c r="T17" s="73">
        <f t="shared" si="0"/>
        <v>2330</v>
      </c>
      <c r="U17" s="73">
        <f t="shared" si="1"/>
        <v>12</v>
      </c>
      <c r="V17" s="78"/>
    </row>
    <row r="18" spans="1:22" ht="11.25">
      <c r="A18" s="63"/>
      <c r="B18" s="72">
        <v>95</v>
      </c>
      <c r="C18" s="73" t="s">
        <v>555</v>
      </c>
      <c r="D18" s="74">
        <v>3</v>
      </c>
      <c r="E18" s="73" t="s">
        <v>528</v>
      </c>
      <c r="F18" s="74">
        <v>15</v>
      </c>
      <c r="G18" s="75">
        <v>4</v>
      </c>
      <c r="H18" s="76" t="s">
        <v>556</v>
      </c>
      <c r="I18" s="77">
        <v>0.8</v>
      </c>
      <c r="J18" s="76">
        <v>700</v>
      </c>
      <c r="K18" s="74">
        <v>17</v>
      </c>
      <c r="L18" s="75">
        <v>7</v>
      </c>
      <c r="M18" s="76" t="s">
        <v>557</v>
      </c>
      <c r="N18" s="77">
        <v>0.4</v>
      </c>
      <c r="O18" s="76">
        <v>788</v>
      </c>
      <c r="P18" s="73">
        <v>12</v>
      </c>
      <c r="Q18" s="76">
        <v>4</v>
      </c>
      <c r="R18" s="76" t="s">
        <v>558</v>
      </c>
      <c r="S18" s="76">
        <v>813</v>
      </c>
      <c r="T18" s="73">
        <f t="shared" si="0"/>
        <v>2301</v>
      </c>
      <c r="U18" s="73">
        <f t="shared" si="1"/>
        <v>13</v>
      </c>
      <c r="V18" s="78"/>
    </row>
    <row r="19" spans="1:22" ht="11.25">
      <c r="A19" s="63"/>
      <c r="B19" s="72">
        <v>293</v>
      </c>
      <c r="C19" s="73" t="s">
        <v>559</v>
      </c>
      <c r="D19" s="74">
        <v>4</v>
      </c>
      <c r="E19" s="73" t="s">
        <v>560</v>
      </c>
      <c r="F19" s="74">
        <v>16</v>
      </c>
      <c r="G19" s="75">
        <v>7</v>
      </c>
      <c r="H19" s="76" t="s">
        <v>561</v>
      </c>
      <c r="I19" s="77">
        <v>0</v>
      </c>
      <c r="J19" s="76">
        <v>719</v>
      </c>
      <c r="K19" s="74">
        <v>14</v>
      </c>
      <c r="L19" s="75">
        <v>3</v>
      </c>
      <c r="M19" s="76" t="s">
        <v>562</v>
      </c>
      <c r="N19" s="77">
        <v>0.9</v>
      </c>
      <c r="O19" s="76">
        <v>787</v>
      </c>
      <c r="P19" s="73">
        <v>12</v>
      </c>
      <c r="Q19" s="76">
        <v>6</v>
      </c>
      <c r="R19" s="76" t="s">
        <v>563</v>
      </c>
      <c r="S19" s="76">
        <v>759</v>
      </c>
      <c r="T19" s="73">
        <f t="shared" si="0"/>
        <v>2265</v>
      </c>
      <c r="U19" s="73">
        <f t="shared" si="1"/>
        <v>14</v>
      </c>
      <c r="V19" s="78"/>
    </row>
    <row r="20" spans="1:22" ht="11.25">
      <c r="A20" s="63"/>
      <c r="B20" s="72">
        <v>588</v>
      </c>
      <c r="C20" s="73" t="s">
        <v>564</v>
      </c>
      <c r="D20" s="74">
        <v>1</v>
      </c>
      <c r="E20" s="73" t="s">
        <v>565</v>
      </c>
      <c r="F20" s="74">
        <v>13</v>
      </c>
      <c r="G20" s="75">
        <v>2</v>
      </c>
      <c r="H20" s="76" t="s">
        <v>566</v>
      </c>
      <c r="I20" s="77">
        <v>0.5</v>
      </c>
      <c r="J20" s="76">
        <v>737</v>
      </c>
      <c r="K20" s="74">
        <v>15</v>
      </c>
      <c r="L20" s="75">
        <v>5</v>
      </c>
      <c r="M20" s="76" t="s">
        <v>567</v>
      </c>
      <c r="N20" s="77">
        <v>0.7</v>
      </c>
      <c r="O20" s="76">
        <v>796</v>
      </c>
      <c r="P20" s="73">
        <v>13</v>
      </c>
      <c r="Q20" s="76">
        <v>1</v>
      </c>
      <c r="R20" s="76" t="s">
        <v>568</v>
      </c>
      <c r="S20" s="76">
        <v>725</v>
      </c>
      <c r="T20" s="73">
        <f t="shared" si="0"/>
        <v>2258</v>
      </c>
      <c r="U20" s="73">
        <f t="shared" si="1"/>
        <v>15</v>
      </c>
      <c r="V20" s="78"/>
    </row>
    <row r="21" spans="1:22" ht="11.25">
      <c r="A21" s="63"/>
      <c r="B21" s="72">
        <v>772</v>
      </c>
      <c r="C21" s="73" t="s">
        <v>569</v>
      </c>
      <c r="D21" s="74">
        <v>3</v>
      </c>
      <c r="E21" s="73" t="s">
        <v>534</v>
      </c>
      <c r="F21" s="74">
        <v>11</v>
      </c>
      <c r="G21" s="75">
        <v>1</v>
      </c>
      <c r="H21" s="76" t="s">
        <v>539</v>
      </c>
      <c r="I21" s="77">
        <v>0.2</v>
      </c>
      <c r="J21" s="76">
        <v>748</v>
      </c>
      <c r="K21" s="74">
        <v>9</v>
      </c>
      <c r="L21" s="75">
        <v>6</v>
      </c>
      <c r="M21" s="76" t="s">
        <v>570</v>
      </c>
      <c r="N21" s="77">
        <v>0.3</v>
      </c>
      <c r="O21" s="76">
        <v>780</v>
      </c>
      <c r="P21" s="73">
        <v>13</v>
      </c>
      <c r="Q21" s="76">
        <v>2</v>
      </c>
      <c r="R21" s="76" t="s">
        <v>571</v>
      </c>
      <c r="S21" s="76">
        <v>714</v>
      </c>
      <c r="T21" s="73">
        <f t="shared" si="0"/>
        <v>2242</v>
      </c>
      <c r="U21" s="73">
        <f t="shared" si="1"/>
        <v>16</v>
      </c>
      <c r="V21" s="78"/>
    </row>
    <row r="22" spans="1:22" ht="11.25">
      <c r="A22" s="63"/>
      <c r="B22" s="72">
        <v>1314</v>
      </c>
      <c r="C22" s="73" t="s">
        <v>572</v>
      </c>
      <c r="D22" s="74">
        <v>4</v>
      </c>
      <c r="E22" s="73" t="s">
        <v>573</v>
      </c>
      <c r="F22" s="74">
        <v>17</v>
      </c>
      <c r="G22" s="75">
        <v>7</v>
      </c>
      <c r="H22" s="76" t="s">
        <v>574</v>
      </c>
      <c r="I22" s="77">
        <v>0.5</v>
      </c>
      <c r="J22" s="76">
        <v>783</v>
      </c>
      <c r="K22" s="74">
        <v>15</v>
      </c>
      <c r="L22" s="75">
        <v>3</v>
      </c>
      <c r="M22" s="76" t="s">
        <v>575</v>
      </c>
      <c r="N22" s="77">
        <v>0.7</v>
      </c>
      <c r="O22" s="76">
        <v>776</v>
      </c>
      <c r="P22" s="73">
        <v>13</v>
      </c>
      <c r="Q22" s="76">
        <v>4</v>
      </c>
      <c r="R22" s="76" t="s">
        <v>576</v>
      </c>
      <c r="S22" s="76">
        <v>615</v>
      </c>
      <c r="T22" s="73">
        <f t="shared" si="0"/>
        <v>2174</v>
      </c>
      <c r="U22" s="73">
        <f t="shared" si="1"/>
        <v>17</v>
      </c>
      <c r="V22" s="78"/>
    </row>
    <row r="23" spans="1:22" ht="11.25">
      <c r="A23" s="63"/>
      <c r="B23" s="72">
        <v>744</v>
      </c>
      <c r="C23" s="73" t="s">
        <v>577</v>
      </c>
      <c r="D23" s="74">
        <v>2</v>
      </c>
      <c r="E23" s="73" t="s">
        <v>538</v>
      </c>
      <c r="F23" s="74">
        <v>9</v>
      </c>
      <c r="G23" s="75">
        <v>1</v>
      </c>
      <c r="H23" s="76" t="s">
        <v>578</v>
      </c>
      <c r="I23" s="77">
        <v>1.1</v>
      </c>
      <c r="J23" s="76">
        <v>694</v>
      </c>
      <c r="K23" s="74">
        <v>11</v>
      </c>
      <c r="L23" s="75">
        <v>5</v>
      </c>
      <c r="M23" s="76" t="s">
        <v>579</v>
      </c>
      <c r="N23" s="77">
        <v>0.5</v>
      </c>
      <c r="O23" s="76">
        <v>728</v>
      </c>
      <c r="P23" s="73">
        <v>12</v>
      </c>
      <c r="Q23" s="76">
        <v>1</v>
      </c>
      <c r="R23" s="76" t="s">
        <v>580</v>
      </c>
      <c r="S23" s="76">
        <v>750</v>
      </c>
      <c r="T23" s="73">
        <f t="shared" si="0"/>
        <v>2172</v>
      </c>
      <c r="U23" s="73">
        <f t="shared" si="1"/>
        <v>18</v>
      </c>
      <c r="V23" s="78"/>
    </row>
    <row r="24" spans="1:22" ht="11.25">
      <c r="A24" s="63"/>
      <c r="B24" s="72">
        <v>286</v>
      </c>
      <c r="C24" s="73" t="s">
        <v>581</v>
      </c>
      <c r="D24" s="74">
        <v>1</v>
      </c>
      <c r="E24" s="73" t="s">
        <v>526</v>
      </c>
      <c r="F24" s="74">
        <v>1</v>
      </c>
      <c r="G24" s="75">
        <v>1</v>
      </c>
      <c r="H24" s="76" t="s">
        <v>582</v>
      </c>
      <c r="I24" s="77">
        <v>0.2</v>
      </c>
      <c r="J24" s="76">
        <v>680</v>
      </c>
      <c r="K24" s="74">
        <v>2</v>
      </c>
      <c r="L24" s="75">
        <v>4</v>
      </c>
      <c r="M24" s="76" t="s">
        <v>570</v>
      </c>
      <c r="N24" s="77">
        <v>1.1</v>
      </c>
      <c r="O24" s="76">
        <v>780</v>
      </c>
      <c r="P24" s="73">
        <v>12</v>
      </c>
      <c r="Q24" s="76">
        <v>5</v>
      </c>
      <c r="R24" s="76" t="s">
        <v>583</v>
      </c>
      <c r="S24" s="76">
        <v>700</v>
      </c>
      <c r="T24" s="73">
        <f t="shared" si="0"/>
        <v>2160</v>
      </c>
      <c r="U24" s="73">
        <f t="shared" si="1"/>
        <v>19</v>
      </c>
      <c r="V24" s="78"/>
    </row>
    <row r="25" spans="1:22" ht="11.25">
      <c r="A25" s="63"/>
      <c r="B25" s="72">
        <v>836</v>
      </c>
      <c r="C25" s="73" t="s">
        <v>584</v>
      </c>
      <c r="D25" s="74"/>
      <c r="E25" s="73" t="s">
        <v>585</v>
      </c>
      <c r="F25" s="74">
        <v>16</v>
      </c>
      <c r="G25" s="75">
        <v>8</v>
      </c>
      <c r="H25" s="76" t="s">
        <v>586</v>
      </c>
      <c r="I25" s="77">
        <v>0</v>
      </c>
      <c r="J25" s="76">
        <v>661</v>
      </c>
      <c r="K25" s="74">
        <v>14</v>
      </c>
      <c r="L25" s="75">
        <v>4</v>
      </c>
      <c r="M25" s="76" t="s">
        <v>587</v>
      </c>
      <c r="N25" s="77">
        <v>0.9</v>
      </c>
      <c r="O25" s="76">
        <v>745</v>
      </c>
      <c r="P25" s="73">
        <v>12</v>
      </c>
      <c r="Q25" s="76">
        <v>2</v>
      </c>
      <c r="R25" s="76" t="s">
        <v>588</v>
      </c>
      <c r="S25" s="76">
        <v>735</v>
      </c>
      <c r="T25" s="73">
        <f t="shared" si="0"/>
        <v>2141</v>
      </c>
      <c r="U25" s="73">
        <f t="shared" si="1"/>
        <v>20</v>
      </c>
      <c r="V25" s="78"/>
    </row>
    <row r="26" spans="1:22" ht="11.25">
      <c r="A26" s="63"/>
      <c r="B26" s="72">
        <v>135</v>
      </c>
      <c r="C26" s="73" t="s">
        <v>589</v>
      </c>
      <c r="D26" s="74">
        <v>2</v>
      </c>
      <c r="E26" s="73" t="s">
        <v>590</v>
      </c>
      <c r="F26" s="74">
        <v>13</v>
      </c>
      <c r="G26" s="75">
        <v>6</v>
      </c>
      <c r="H26" s="76" t="s">
        <v>591</v>
      </c>
      <c r="I26" s="77">
        <v>0.5</v>
      </c>
      <c r="J26" s="76">
        <v>621</v>
      </c>
      <c r="K26" s="74">
        <v>16</v>
      </c>
      <c r="L26" s="75">
        <v>2</v>
      </c>
      <c r="M26" s="76" t="s">
        <v>592</v>
      </c>
      <c r="N26" s="77">
        <v>0.6</v>
      </c>
      <c r="O26" s="76">
        <v>743</v>
      </c>
      <c r="P26" s="73">
        <v>11</v>
      </c>
      <c r="Q26" s="76">
        <v>7</v>
      </c>
      <c r="R26" s="76" t="s">
        <v>593</v>
      </c>
      <c r="S26" s="76">
        <v>742</v>
      </c>
      <c r="T26" s="73">
        <f t="shared" si="0"/>
        <v>2106</v>
      </c>
      <c r="U26" s="73">
        <f t="shared" si="1"/>
        <v>21</v>
      </c>
      <c r="V26" s="78"/>
    </row>
    <row r="27" spans="1:22" ht="11.25">
      <c r="A27" s="63"/>
      <c r="B27" s="72">
        <v>631</v>
      </c>
      <c r="C27" s="73" t="s">
        <v>594</v>
      </c>
      <c r="D27" s="74">
        <v>1</v>
      </c>
      <c r="E27" s="73" t="s">
        <v>595</v>
      </c>
      <c r="F27" s="74">
        <v>5</v>
      </c>
      <c r="G27" s="75">
        <v>4</v>
      </c>
      <c r="H27" s="76" t="s">
        <v>561</v>
      </c>
      <c r="I27" s="77">
        <v>0.4</v>
      </c>
      <c r="J27" s="76">
        <v>719</v>
      </c>
      <c r="K27" s="74">
        <v>6</v>
      </c>
      <c r="L27" s="75">
        <v>8</v>
      </c>
      <c r="M27" s="76" t="s">
        <v>592</v>
      </c>
      <c r="N27" s="77">
        <v>0.9</v>
      </c>
      <c r="O27" s="76">
        <v>743</v>
      </c>
      <c r="P27" s="73">
        <v>12</v>
      </c>
      <c r="Q27" s="76">
        <v>3</v>
      </c>
      <c r="R27" s="76" t="s">
        <v>596</v>
      </c>
      <c r="S27" s="76">
        <v>636</v>
      </c>
      <c r="T27" s="73">
        <f t="shared" si="0"/>
        <v>2098</v>
      </c>
      <c r="U27" s="73">
        <f t="shared" si="1"/>
        <v>22</v>
      </c>
      <c r="V27" s="78"/>
    </row>
    <row r="28" spans="1:22" ht="11.25">
      <c r="A28" s="63"/>
      <c r="B28" s="72">
        <v>325</v>
      </c>
      <c r="C28" s="73" t="s">
        <v>597</v>
      </c>
      <c r="D28" s="74" t="s">
        <v>598</v>
      </c>
      <c r="E28" s="73" t="s">
        <v>599</v>
      </c>
      <c r="F28" s="74">
        <v>16</v>
      </c>
      <c r="G28" s="75">
        <v>2</v>
      </c>
      <c r="H28" s="76" t="s">
        <v>600</v>
      </c>
      <c r="I28" s="77">
        <v>0</v>
      </c>
      <c r="J28" s="76">
        <v>624</v>
      </c>
      <c r="K28" s="74">
        <v>13</v>
      </c>
      <c r="L28" s="75">
        <v>5</v>
      </c>
      <c r="M28" s="76" t="s">
        <v>601</v>
      </c>
      <c r="N28" s="77">
        <v>0.3</v>
      </c>
      <c r="O28" s="76">
        <v>715</v>
      </c>
      <c r="P28" s="73">
        <v>10</v>
      </c>
      <c r="Q28" s="76">
        <v>5</v>
      </c>
      <c r="R28" s="76" t="s">
        <v>602</v>
      </c>
      <c r="S28" s="76">
        <v>746</v>
      </c>
      <c r="T28" s="73">
        <f t="shared" si="0"/>
        <v>2085</v>
      </c>
      <c r="U28" s="73">
        <f t="shared" si="1"/>
        <v>23</v>
      </c>
      <c r="V28" s="78"/>
    </row>
    <row r="29" spans="1:22" ht="11.25">
      <c r="A29" s="63"/>
      <c r="B29" s="72">
        <v>654</v>
      </c>
      <c r="C29" s="73" t="s">
        <v>603</v>
      </c>
      <c r="D29" s="74">
        <v>2</v>
      </c>
      <c r="E29" s="73" t="s">
        <v>604</v>
      </c>
      <c r="F29" s="74">
        <v>8</v>
      </c>
      <c r="G29" s="75">
        <v>7</v>
      </c>
      <c r="H29" s="76" t="s">
        <v>605</v>
      </c>
      <c r="I29" s="77">
        <v>1</v>
      </c>
      <c r="J29" s="76">
        <v>664</v>
      </c>
      <c r="K29" s="74">
        <v>6</v>
      </c>
      <c r="L29" s="75">
        <v>3</v>
      </c>
      <c r="M29" s="76" t="s">
        <v>606</v>
      </c>
      <c r="N29" s="77">
        <v>0.9</v>
      </c>
      <c r="O29" s="76">
        <v>721</v>
      </c>
      <c r="P29" s="73">
        <v>11</v>
      </c>
      <c r="Q29" s="76">
        <v>4</v>
      </c>
      <c r="R29" s="76" t="s">
        <v>607</v>
      </c>
      <c r="S29" s="76">
        <v>685</v>
      </c>
      <c r="T29" s="73">
        <f t="shared" si="0"/>
        <v>2070</v>
      </c>
      <c r="U29" s="73">
        <f t="shared" si="1"/>
        <v>24</v>
      </c>
      <c r="V29" s="78"/>
    </row>
    <row r="30" spans="1:22" ht="11.25">
      <c r="A30" s="63"/>
      <c r="B30" s="72">
        <v>740</v>
      </c>
      <c r="C30" s="73" t="s">
        <v>608</v>
      </c>
      <c r="D30" s="74">
        <v>2</v>
      </c>
      <c r="E30" s="73" t="s">
        <v>538</v>
      </c>
      <c r="F30" s="74">
        <v>7</v>
      </c>
      <c r="G30" s="75">
        <v>4</v>
      </c>
      <c r="H30" s="76" t="s">
        <v>609</v>
      </c>
      <c r="I30" s="77">
        <v>0.2</v>
      </c>
      <c r="J30" s="76">
        <v>667</v>
      </c>
      <c r="K30" s="74">
        <v>8</v>
      </c>
      <c r="L30" s="75">
        <v>8</v>
      </c>
      <c r="M30" s="76" t="s">
        <v>610</v>
      </c>
      <c r="N30" s="77">
        <v>0.4</v>
      </c>
      <c r="O30" s="76">
        <v>737</v>
      </c>
      <c r="P30" s="73">
        <v>11</v>
      </c>
      <c r="Q30" s="76">
        <v>3</v>
      </c>
      <c r="R30" s="76" t="s">
        <v>611</v>
      </c>
      <c r="S30" s="76">
        <v>662</v>
      </c>
      <c r="T30" s="73">
        <f t="shared" si="0"/>
        <v>2066</v>
      </c>
      <c r="U30" s="73">
        <f t="shared" si="1"/>
        <v>25</v>
      </c>
      <c r="V30" s="78"/>
    </row>
    <row r="31" spans="1:22" ht="11.25">
      <c r="A31" s="63"/>
      <c r="B31" s="72">
        <v>520</v>
      </c>
      <c r="C31" s="73" t="s">
        <v>612</v>
      </c>
      <c r="D31" s="74">
        <v>1</v>
      </c>
      <c r="E31" s="73" t="s">
        <v>613</v>
      </c>
      <c r="F31" s="74">
        <v>3</v>
      </c>
      <c r="G31" s="75">
        <v>1</v>
      </c>
      <c r="H31" s="76" t="s">
        <v>614</v>
      </c>
      <c r="I31" s="77">
        <v>0.8</v>
      </c>
      <c r="J31" s="76">
        <v>658</v>
      </c>
      <c r="K31" s="74">
        <v>4</v>
      </c>
      <c r="L31" s="75">
        <v>4</v>
      </c>
      <c r="M31" s="76" t="s">
        <v>615</v>
      </c>
      <c r="N31" s="77">
        <v>0.8</v>
      </c>
      <c r="O31" s="76">
        <v>695</v>
      </c>
      <c r="P31" s="73">
        <v>11</v>
      </c>
      <c r="Q31" s="76">
        <v>1</v>
      </c>
      <c r="R31" s="76" t="s">
        <v>616</v>
      </c>
      <c r="S31" s="76">
        <v>679</v>
      </c>
      <c r="T31" s="73">
        <f t="shared" si="0"/>
        <v>2032</v>
      </c>
      <c r="U31" s="73">
        <f t="shared" si="1"/>
        <v>26</v>
      </c>
      <c r="V31" s="78"/>
    </row>
    <row r="32" spans="1:22" ht="11.25">
      <c r="A32" s="63"/>
      <c r="B32" s="72">
        <v>589</v>
      </c>
      <c r="C32" s="73" t="s">
        <v>617</v>
      </c>
      <c r="D32" s="74">
        <v>1</v>
      </c>
      <c r="E32" s="73" t="s">
        <v>560</v>
      </c>
      <c r="F32" s="74">
        <v>13</v>
      </c>
      <c r="G32" s="75">
        <v>8</v>
      </c>
      <c r="H32" s="76" t="s">
        <v>618</v>
      </c>
      <c r="I32" s="77">
        <v>0.5</v>
      </c>
      <c r="J32" s="76">
        <v>703</v>
      </c>
      <c r="K32" s="74">
        <v>16</v>
      </c>
      <c r="L32" s="75">
        <v>4</v>
      </c>
      <c r="M32" s="76" t="s">
        <v>619</v>
      </c>
      <c r="N32" s="77">
        <v>0.6</v>
      </c>
      <c r="O32" s="76">
        <v>720</v>
      </c>
      <c r="P32" s="73">
        <v>12</v>
      </c>
      <c r="Q32" s="76">
        <v>7</v>
      </c>
      <c r="R32" s="76" t="s">
        <v>620</v>
      </c>
      <c r="S32" s="76">
        <v>600</v>
      </c>
      <c r="T32" s="73">
        <f t="shared" si="0"/>
        <v>2023</v>
      </c>
      <c r="U32" s="73">
        <f t="shared" si="1"/>
        <v>27</v>
      </c>
      <c r="V32" s="78"/>
    </row>
    <row r="33" spans="1:22" ht="11.25">
      <c r="A33" s="63"/>
      <c r="B33" s="72">
        <v>590</v>
      </c>
      <c r="C33" s="73" t="s">
        <v>621</v>
      </c>
      <c r="D33" s="74">
        <v>1</v>
      </c>
      <c r="E33" s="73" t="s">
        <v>560</v>
      </c>
      <c r="F33" s="74">
        <v>13</v>
      </c>
      <c r="G33" s="75">
        <v>7</v>
      </c>
      <c r="H33" s="76" t="s">
        <v>622</v>
      </c>
      <c r="I33" s="77">
        <v>0.5</v>
      </c>
      <c r="J33" s="76">
        <v>705</v>
      </c>
      <c r="K33" s="74">
        <v>16</v>
      </c>
      <c r="L33" s="75">
        <v>3</v>
      </c>
      <c r="M33" s="76" t="s">
        <v>623</v>
      </c>
      <c r="N33" s="77">
        <v>0.6</v>
      </c>
      <c r="O33" s="76">
        <v>736</v>
      </c>
      <c r="P33" s="73">
        <v>12</v>
      </c>
      <c r="Q33" s="76">
        <v>8</v>
      </c>
      <c r="R33" s="76" t="s">
        <v>624</v>
      </c>
      <c r="S33" s="76">
        <v>572</v>
      </c>
      <c r="T33" s="73">
        <f t="shared" si="0"/>
        <v>2013</v>
      </c>
      <c r="U33" s="73">
        <f t="shared" si="1"/>
        <v>28</v>
      </c>
      <c r="V33" s="78"/>
    </row>
    <row r="34" spans="1:22" ht="11.25">
      <c r="A34" s="63"/>
      <c r="B34" s="72">
        <v>780</v>
      </c>
      <c r="C34" s="73" t="s">
        <v>625</v>
      </c>
      <c r="D34" s="74">
        <v>1</v>
      </c>
      <c r="E34" s="73" t="s">
        <v>534</v>
      </c>
      <c r="F34" s="74">
        <v>2</v>
      </c>
      <c r="G34" s="75">
        <v>5</v>
      </c>
      <c r="H34" s="76" t="s">
        <v>626</v>
      </c>
      <c r="I34" s="77">
        <v>0.5</v>
      </c>
      <c r="J34" s="76">
        <v>626</v>
      </c>
      <c r="K34" s="74">
        <v>3</v>
      </c>
      <c r="L34" s="75">
        <v>8</v>
      </c>
      <c r="M34" s="76" t="s">
        <v>627</v>
      </c>
      <c r="N34" s="77">
        <v>0.5</v>
      </c>
      <c r="O34" s="76">
        <v>702</v>
      </c>
      <c r="P34" s="73">
        <v>10</v>
      </c>
      <c r="Q34" s="76">
        <v>8</v>
      </c>
      <c r="R34" s="76" t="s">
        <v>628</v>
      </c>
      <c r="S34" s="76">
        <v>668</v>
      </c>
      <c r="T34" s="73">
        <f t="shared" si="0"/>
        <v>1996</v>
      </c>
      <c r="U34" s="73">
        <f t="shared" si="1"/>
        <v>29</v>
      </c>
      <c r="V34" s="78"/>
    </row>
    <row r="35" spans="1:22" ht="11.25">
      <c r="A35" s="63"/>
      <c r="B35" s="72">
        <v>692</v>
      </c>
      <c r="C35" s="73" t="s">
        <v>629</v>
      </c>
      <c r="D35" s="74">
        <v>1</v>
      </c>
      <c r="E35" s="73" t="s">
        <v>630</v>
      </c>
      <c r="F35" s="74">
        <v>4</v>
      </c>
      <c r="G35" s="75">
        <v>2</v>
      </c>
      <c r="H35" s="76" t="s">
        <v>631</v>
      </c>
      <c r="I35" s="77">
        <v>0.2</v>
      </c>
      <c r="J35" s="76">
        <v>567</v>
      </c>
      <c r="K35" s="74">
        <v>1</v>
      </c>
      <c r="L35" s="75">
        <v>5</v>
      </c>
      <c r="M35" s="76" t="s">
        <v>632</v>
      </c>
      <c r="N35" s="77">
        <v>0.5</v>
      </c>
      <c r="O35" s="76">
        <v>692</v>
      </c>
      <c r="P35" s="73">
        <v>9</v>
      </c>
      <c r="Q35" s="76">
        <v>7</v>
      </c>
      <c r="R35" s="76" t="s">
        <v>633</v>
      </c>
      <c r="S35" s="76">
        <v>723</v>
      </c>
      <c r="T35" s="73">
        <f t="shared" si="0"/>
        <v>1982</v>
      </c>
      <c r="U35" s="73">
        <f t="shared" si="1"/>
        <v>30</v>
      </c>
      <c r="V35" s="78"/>
    </row>
    <row r="36" spans="1:22" ht="11.25">
      <c r="A36" s="63"/>
      <c r="B36" s="72">
        <v>357</v>
      </c>
      <c r="C36" s="73" t="s">
        <v>634</v>
      </c>
      <c r="D36" s="74">
        <v>2</v>
      </c>
      <c r="E36" s="73" t="s">
        <v>635</v>
      </c>
      <c r="F36" s="74">
        <v>10</v>
      </c>
      <c r="G36" s="75">
        <v>8</v>
      </c>
      <c r="H36" s="76" t="s">
        <v>636</v>
      </c>
      <c r="I36" s="77">
        <v>0.8</v>
      </c>
      <c r="J36" s="76">
        <v>656</v>
      </c>
      <c r="K36" s="74">
        <v>9</v>
      </c>
      <c r="L36" s="75">
        <v>5</v>
      </c>
      <c r="M36" s="76" t="s">
        <v>637</v>
      </c>
      <c r="N36" s="77">
        <v>0.3</v>
      </c>
      <c r="O36" s="76">
        <v>699</v>
      </c>
      <c r="P36" s="73">
        <v>11</v>
      </c>
      <c r="Q36" s="76">
        <v>2</v>
      </c>
      <c r="R36" s="76" t="s">
        <v>638</v>
      </c>
      <c r="S36" s="76">
        <v>613</v>
      </c>
      <c r="T36" s="73">
        <f t="shared" si="0"/>
        <v>1968</v>
      </c>
      <c r="U36" s="73">
        <f t="shared" si="1"/>
        <v>31</v>
      </c>
      <c r="V36" s="78"/>
    </row>
    <row r="37" spans="1:22" ht="11.25">
      <c r="A37" s="63"/>
      <c r="B37" s="72">
        <v>2043</v>
      </c>
      <c r="C37" s="73" t="s">
        <v>639</v>
      </c>
      <c r="D37" s="74">
        <v>2</v>
      </c>
      <c r="E37" s="73" t="s">
        <v>536</v>
      </c>
      <c r="F37" s="74">
        <v>13</v>
      </c>
      <c r="G37" s="75">
        <v>5</v>
      </c>
      <c r="H37" s="76" t="s">
        <v>640</v>
      </c>
      <c r="I37" s="77">
        <v>0.5</v>
      </c>
      <c r="J37" s="76">
        <v>616</v>
      </c>
      <c r="K37" s="74">
        <v>15</v>
      </c>
      <c r="L37" s="75">
        <v>8</v>
      </c>
      <c r="M37" s="76" t="s">
        <v>641</v>
      </c>
      <c r="N37" s="77">
        <v>0.7</v>
      </c>
      <c r="O37" s="76">
        <v>676</v>
      </c>
      <c r="P37" s="73">
        <v>10</v>
      </c>
      <c r="Q37" s="76">
        <v>1</v>
      </c>
      <c r="R37" s="76" t="s">
        <v>642</v>
      </c>
      <c r="S37" s="76">
        <v>670</v>
      </c>
      <c r="T37" s="73">
        <f t="shared" si="0"/>
        <v>1962</v>
      </c>
      <c r="U37" s="73">
        <f t="shared" si="1"/>
        <v>32</v>
      </c>
      <c r="V37" s="78"/>
    </row>
    <row r="38" spans="1:22" ht="11.25">
      <c r="A38" s="63"/>
      <c r="B38" s="72">
        <v>308</v>
      </c>
      <c r="C38" s="73" t="s">
        <v>643</v>
      </c>
      <c r="D38" s="74">
        <v>2</v>
      </c>
      <c r="E38" s="73" t="s">
        <v>644</v>
      </c>
      <c r="F38" s="74">
        <v>14</v>
      </c>
      <c r="G38" s="75">
        <v>3</v>
      </c>
      <c r="H38" s="76" t="s">
        <v>645</v>
      </c>
      <c r="I38" s="77">
        <v>-0.1</v>
      </c>
      <c r="J38" s="76">
        <v>600</v>
      </c>
      <c r="K38" s="74">
        <v>16</v>
      </c>
      <c r="L38" s="75">
        <v>6</v>
      </c>
      <c r="M38" s="76" t="s">
        <v>646</v>
      </c>
      <c r="N38" s="77">
        <v>0.6</v>
      </c>
      <c r="O38" s="76">
        <v>684</v>
      </c>
      <c r="P38" s="73">
        <v>9</v>
      </c>
      <c r="Q38" s="76">
        <v>6</v>
      </c>
      <c r="R38" s="76" t="s">
        <v>628</v>
      </c>
      <c r="S38" s="76">
        <v>668</v>
      </c>
      <c r="T38" s="73">
        <f aca="true" t="shared" si="2" ref="T38:T69">IF(H38="","",J38+O38+S38)</f>
        <v>1952</v>
      </c>
      <c r="U38" s="73">
        <f aca="true" t="shared" si="3" ref="U38:U69">IF(T38="","",RANK(T38,$T$6:$T$135))</f>
        <v>33</v>
      </c>
      <c r="V38" s="78"/>
    </row>
    <row r="39" spans="1:22" ht="11.25">
      <c r="A39" s="63"/>
      <c r="B39" s="72">
        <v>599</v>
      </c>
      <c r="C39" s="73" t="s">
        <v>647</v>
      </c>
      <c r="D39" s="74">
        <v>2</v>
      </c>
      <c r="E39" s="73" t="s">
        <v>648</v>
      </c>
      <c r="F39" s="74">
        <v>8</v>
      </c>
      <c r="G39" s="75">
        <v>5</v>
      </c>
      <c r="H39" s="76" t="s">
        <v>649</v>
      </c>
      <c r="I39" s="77">
        <v>1</v>
      </c>
      <c r="J39" s="76">
        <v>557</v>
      </c>
      <c r="K39" s="74">
        <v>6</v>
      </c>
      <c r="L39" s="75">
        <v>1</v>
      </c>
      <c r="M39" s="76" t="s">
        <v>650</v>
      </c>
      <c r="N39" s="77">
        <v>0.9</v>
      </c>
      <c r="O39" s="76">
        <v>696</v>
      </c>
      <c r="P39" s="73">
        <v>9</v>
      </c>
      <c r="Q39" s="76">
        <v>8</v>
      </c>
      <c r="R39" s="76" t="s">
        <v>651</v>
      </c>
      <c r="S39" s="76">
        <v>697</v>
      </c>
      <c r="T39" s="73">
        <f t="shared" si="2"/>
        <v>1950</v>
      </c>
      <c r="U39" s="73">
        <f t="shared" si="3"/>
        <v>34</v>
      </c>
      <c r="V39" s="78"/>
    </row>
    <row r="40" spans="1:22" ht="11.25">
      <c r="A40" s="63"/>
      <c r="B40" s="72">
        <v>178</v>
      </c>
      <c r="C40" s="73" t="s">
        <v>652</v>
      </c>
      <c r="D40" s="74">
        <v>2</v>
      </c>
      <c r="E40" s="73" t="s">
        <v>653</v>
      </c>
      <c r="F40" s="74">
        <v>7</v>
      </c>
      <c r="G40" s="75">
        <v>2</v>
      </c>
      <c r="H40" s="76" t="s">
        <v>654</v>
      </c>
      <c r="I40" s="77">
        <v>0.2</v>
      </c>
      <c r="J40" s="76">
        <v>572</v>
      </c>
      <c r="K40" s="74">
        <v>8</v>
      </c>
      <c r="L40" s="75">
        <v>6</v>
      </c>
      <c r="M40" s="76" t="s">
        <v>655</v>
      </c>
      <c r="N40" s="77">
        <v>0.4</v>
      </c>
      <c r="O40" s="76">
        <v>668</v>
      </c>
      <c r="P40" s="73">
        <v>9</v>
      </c>
      <c r="Q40" s="76">
        <v>4</v>
      </c>
      <c r="R40" s="76" t="s">
        <v>656</v>
      </c>
      <c r="S40" s="76">
        <v>707</v>
      </c>
      <c r="T40" s="73">
        <f t="shared" si="2"/>
        <v>1947</v>
      </c>
      <c r="U40" s="73">
        <f t="shared" si="3"/>
        <v>35</v>
      </c>
      <c r="V40" s="78"/>
    </row>
    <row r="41" spans="1:22" ht="11.25">
      <c r="A41" s="63"/>
      <c r="B41" s="72">
        <v>687</v>
      </c>
      <c r="C41" s="73" t="s">
        <v>657</v>
      </c>
      <c r="D41" s="74">
        <v>2</v>
      </c>
      <c r="E41" s="73" t="s">
        <v>630</v>
      </c>
      <c r="F41" s="74">
        <v>10</v>
      </c>
      <c r="G41" s="75">
        <v>1</v>
      </c>
      <c r="H41" s="76" t="s">
        <v>605</v>
      </c>
      <c r="I41" s="77">
        <v>0.8</v>
      </c>
      <c r="J41" s="76">
        <v>664</v>
      </c>
      <c r="K41" s="74">
        <v>12</v>
      </c>
      <c r="L41" s="75">
        <v>6</v>
      </c>
      <c r="M41" s="76" t="s">
        <v>637</v>
      </c>
      <c r="N41" s="77">
        <v>1.1</v>
      </c>
      <c r="O41" s="76">
        <v>699</v>
      </c>
      <c r="P41" s="73">
        <v>11</v>
      </c>
      <c r="Q41" s="76">
        <v>8</v>
      </c>
      <c r="R41" s="76" t="s">
        <v>658</v>
      </c>
      <c r="S41" s="76">
        <v>584</v>
      </c>
      <c r="T41" s="73">
        <f t="shared" si="2"/>
        <v>1947</v>
      </c>
      <c r="U41" s="73">
        <f t="shared" si="3"/>
        <v>35</v>
      </c>
      <c r="V41" s="78"/>
    </row>
    <row r="42" spans="1:22" ht="11.25">
      <c r="A42" s="63"/>
      <c r="B42" s="72">
        <v>677</v>
      </c>
      <c r="C42" s="73" t="s">
        <v>659</v>
      </c>
      <c r="D42" s="74">
        <v>2</v>
      </c>
      <c r="E42" s="73" t="s">
        <v>630</v>
      </c>
      <c r="F42" s="74">
        <v>11</v>
      </c>
      <c r="G42" s="75">
        <v>8</v>
      </c>
      <c r="H42" s="76" t="s">
        <v>660</v>
      </c>
      <c r="I42" s="77">
        <v>0.2</v>
      </c>
      <c r="J42" s="76">
        <v>564</v>
      </c>
      <c r="K42" s="74">
        <v>10</v>
      </c>
      <c r="L42" s="75">
        <v>5</v>
      </c>
      <c r="M42" s="76" t="s">
        <v>661</v>
      </c>
      <c r="N42" s="77">
        <v>1.9</v>
      </c>
      <c r="O42" s="76">
        <v>671</v>
      </c>
      <c r="P42" s="73">
        <v>8</v>
      </c>
      <c r="Q42" s="79">
        <v>6</v>
      </c>
      <c r="R42" s="76" t="s">
        <v>662</v>
      </c>
      <c r="S42" s="76">
        <v>698</v>
      </c>
      <c r="T42" s="73">
        <f t="shared" si="2"/>
        <v>1933</v>
      </c>
      <c r="U42" s="73">
        <f t="shared" si="3"/>
        <v>37</v>
      </c>
      <c r="V42" s="78"/>
    </row>
    <row r="43" spans="1:22" ht="11.25">
      <c r="A43" s="63"/>
      <c r="B43" s="72">
        <v>685</v>
      </c>
      <c r="C43" s="73" t="s">
        <v>663</v>
      </c>
      <c r="D43" s="74">
        <v>2</v>
      </c>
      <c r="E43" s="73" t="s">
        <v>630</v>
      </c>
      <c r="F43" s="74">
        <v>6</v>
      </c>
      <c r="G43" s="75">
        <v>8</v>
      </c>
      <c r="H43" s="76" t="s">
        <v>664</v>
      </c>
      <c r="I43" s="77">
        <v>0.3</v>
      </c>
      <c r="J43" s="76">
        <v>580</v>
      </c>
      <c r="K43" s="74">
        <v>8</v>
      </c>
      <c r="L43" s="75">
        <v>4</v>
      </c>
      <c r="M43" s="76" t="s">
        <v>665</v>
      </c>
      <c r="N43" s="77">
        <v>0.4</v>
      </c>
      <c r="O43" s="76">
        <v>658</v>
      </c>
      <c r="P43" s="73">
        <v>8</v>
      </c>
      <c r="Q43" s="79">
        <v>3</v>
      </c>
      <c r="R43" s="76" t="s">
        <v>666</v>
      </c>
      <c r="S43" s="76">
        <v>693</v>
      </c>
      <c r="T43" s="73">
        <f t="shared" si="2"/>
        <v>1931</v>
      </c>
      <c r="U43" s="73">
        <f t="shared" si="3"/>
        <v>38</v>
      </c>
      <c r="V43" s="78"/>
    </row>
    <row r="44" spans="1:22" ht="11.25">
      <c r="A44" s="63"/>
      <c r="B44" s="72">
        <v>626</v>
      </c>
      <c r="C44" s="73" t="s">
        <v>667</v>
      </c>
      <c r="D44" s="74">
        <v>2</v>
      </c>
      <c r="E44" s="73" t="s">
        <v>595</v>
      </c>
      <c r="F44" s="74">
        <v>10</v>
      </c>
      <c r="G44" s="75">
        <v>2</v>
      </c>
      <c r="H44" s="76" t="s">
        <v>668</v>
      </c>
      <c r="I44" s="77">
        <v>0.8</v>
      </c>
      <c r="J44" s="76">
        <v>554</v>
      </c>
      <c r="K44" s="74">
        <v>12</v>
      </c>
      <c r="L44" s="75">
        <v>7</v>
      </c>
      <c r="M44" s="76" t="s">
        <v>655</v>
      </c>
      <c r="N44" s="77">
        <v>1.1</v>
      </c>
      <c r="O44" s="76">
        <v>668</v>
      </c>
      <c r="P44" s="73">
        <v>8</v>
      </c>
      <c r="Q44" s="76">
        <v>4</v>
      </c>
      <c r="R44" s="76" t="s">
        <v>669</v>
      </c>
      <c r="S44" s="76">
        <v>705</v>
      </c>
      <c r="T44" s="73">
        <f t="shared" si="2"/>
        <v>1927</v>
      </c>
      <c r="U44" s="73">
        <f t="shared" si="3"/>
        <v>39</v>
      </c>
      <c r="V44" s="78"/>
    </row>
    <row r="45" spans="1:22" ht="11.25">
      <c r="A45" s="63"/>
      <c r="B45" s="72">
        <v>2064</v>
      </c>
      <c r="C45" s="73" t="s">
        <v>670</v>
      </c>
      <c r="D45" s="74">
        <v>2</v>
      </c>
      <c r="E45" s="73" t="s">
        <v>536</v>
      </c>
      <c r="F45" s="74">
        <v>14</v>
      </c>
      <c r="G45" s="75">
        <v>4</v>
      </c>
      <c r="H45" s="76" t="s">
        <v>645</v>
      </c>
      <c r="I45" s="77">
        <v>-0.1</v>
      </c>
      <c r="J45" s="76">
        <v>600</v>
      </c>
      <c r="K45" s="74">
        <v>16</v>
      </c>
      <c r="L45" s="75">
        <v>7</v>
      </c>
      <c r="M45" s="76" t="s">
        <v>671</v>
      </c>
      <c r="N45" s="77">
        <v>0.6</v>
      </c>
      <c r="O45" s="76">
        <v>678</v>
      </c>
      <c r="P45" s="73">
        <v>9</v>
      </c>
      <c r="Q45" s="76">
        <v>5</v>
      </c>
      <c r="R45" s="76" t="s">
        <v>672</v>
      </c>
      <c r="S45" s="76">
        <v>646</v>
      </c>
      <c r="T45" s="73">
        <f t="shared" si="2"/>
        <v>1924</v>
      </c>
      <c r="U45" s="73">
        <f t="shared" si="3"/>
        <v>40</v>
      </c>
      <c r="V45" s="78"/>
    </row>
    <row r="46" spans="1:22" ht="11.25">
      <c r="A46" s="63"/>
      <c r="B46" s="72">
        <v>204</v>
      </c>
      <c r="C46" s="73" t="s">
        <v>673</v>
      </c>
      <c r="D46" s="74">
        <v>2</v>
      </c>
      <c r="E46" s="73" t="s">
        <v>674</v>
      </c>
      <c r="F46" s="74">
        <v>17</v>
      </c>
      <c r="G46" s="75">
        <v>5</v>
      </c>
      <c r="H46" s="76" t="s">
        <v>675</v>
      </c>
      <c r="I46" s="77">
        <v>0.5</v>
      </c>
      <c r="J46" s="76">
        <v>592</v>
      </c>
      <c r="K46" s="74">
        <v>14</v>
      </c>
      <c r="L46" s="75">
        <v>8</v>
      </c>
      <c r="M46" s="76" t="s">
        <v>676</v>
      </c>
      <c r="N46" s="77">
        <v>0.9</v>
      </c>
      <c r="O46" s="76">
        <v>645</v>
      </c>
      <c r="P46" s="73">
        <v>8</v>
      </c>
      <c r="Q46" s="76">
        <v>5</v>
      </c>
      <c r="R46" s="76" t="s">
        <v>677</v>
      </c>
      <c r="S46" s="76">
        <v>650</v>
      </c>
      <c r="T46" s="73">
        <f t="shared" si="2"/>
        <v>1887</v>
      </c>
      <c r="U46" s="73">
        <f t="shared" si="3"/>
        <v>41</v>
      </c>
      <c r="V46" s="78"/>
    </row>
    <row r="47" spans="1:22" ht="11.25">
      <c r="A47" s="63"/>
      <c r="B47" s="72">
        <v>713</v>
      </c>
      <c r="C47" s="73" t="s">
        <v>678</v>
      </c>
      <c r="D47" s="74">
        <v>1</v>
      </c>
      <c r="E47" s="73" t="s">
        <v>679</v>
      </c>
      <c r="F47" s="74">
        <v>5</v>
      </c>
      <c r="G47" s="75">
        <v>6</v>
      </c>
      <c r="H47" s="76" t="s">
        <v>680</v>
      </c>
      <c r="I47" s="77">
        <v>0.4</v>
      </c>
      <c r="J47" s="76">
        <v>632</v>
      </c>
      <c r="K47" s="74">
        <v>7</v>
      </c>
      <c r="L47" s="75">
        <v>2</v>
      </c>
      <c r="M47" s="76" t="s">
        <v>681</v>
      </c>
      <c r="N47" s="77">
        <v>0.6</v>
      </c>
      <c r="O47" s="76">
        <v>718</v>
      </c>
      <c r="P47" s="73">
        <v>10</v>
      </c>
      <c r="Q47" s="76">
        <v>3</v>
      </c>
      <c r="R47" s="76" t="s">
        <v>682</v>
      </c>
      <c r="S47" s="76">
        <v>535</v>
      </c>
      <c r="T47" s="73">
        <f t="shared" si="2"/>
        <v>1885</v>
      </c>
      <c r="U47" s="73">
        <f t="shared" si="3"/>
        <v>42</v>
      </c>
      <c r="V47" s="78"/>
    </row>
    <row r="48" spans="1:22" ht="11.25">
      <c r="A48" s="63"/>
      <c r="B48" s="72">
        <v>332</v>
      </c>
      <c r="C48" s="73" t="s">
        <v>683</v>
      </c>
      <c r="D48" s="74">
        <v>4</v>
      </c>
      <c r="E48" s="73" t="s">
        <v>599</v>
      </c>
      <c r="F48" s="74">
        <v>15</v>
      </c>
      <c r="G48" s="75">
        <v>2</v>
      </c>
      <c r="H48" s="76" t="s">
        <v>684</v>
      </c>
      <c r="I48" s="77">
        <v>0.8</v>
      </c>
      <c r="J48" s="76">
        <v>595</v>
      </c>
      <c r="K48" s="74">
        <v>17</v>
      </c>
      <c r="L48" s="75">
        <v>5</v>
      </c>
      <c r="M48" s="76" t="s">
        <v>637</v>
      </c>
      <c r="N48" s="77">
        <v>0.4</v>
      </c>
      <c r="O48" s="76">
        <v>699</v>
      </c>
      <c r="P48" s="73">
        <v>10</v>
      </c>
      <c r="Q48" s="76">
        <v>2</v>
      </c>
      <c r="R48" s="76" t="s">
        <v>685</v>
      </c>
      <c r="S48" s="76">
        <v>590</v>
      </c>
      <c r="T48" s="73">
        <f t="shared" si="2"/>
        <v>1884</v>
      </c>
      <c r="U48" s="73">
        <f t="shared" si="3"/>
        <v>43</v>
      </c>
      <c r="V48" s="78"/>
    </row>
    <row r="49" spans="1:22" ht="11.25">
      <c r="A49" s="63"/>
      <c r="B49" s="72">
        <v>502</v>
      </c>
      <c r="C49" s="73" t="s">
        <v>686</v>
      </c>
      <c r="D49" s="74">
        <v>2</v>
      </c>
      <c r="E49" s="73" t="s">
        <v>613</v>
      </c>
      <c r="F49" s="74">
        <v>8</v>
      </c>
      <c r="G49" s="75">
        <v>2</v>
      </c>
      <c r="H49" s="76" t="s">
        <v>687</v>
      </c>
      <c r="I49" s="77">
        <v>1</v>
      </c>
      <c r="J49" s="76">
        <v>559</v>
      </c>
      <c r="K49" s="74">
        <v>5</v>
      </c>
      <c r="L49" s="75">
        <v>5</v>
      </c>
      <c r="M49" s="76" t="s">
        <v>688</v>
      </c>
      <c r="N49" s="77">
        <v>0.5</v>
      </c>
      <c r="O49" s="76">
        <v>637</v>
      </c>
      <c r="P49" s="73">
        <v>8</v>
      </c>
      <c r="Q49" s="76">
        <v>1</v>
      </c>
      <c r="R49" s="76" t="s">
        <v>689</v>
      </c>
      <c r="S49" s="76">
        <v>686</v>
      </c>
      <c r="T49" s="73">
        <f t="shared" si="2"/>
        <v>1882</v>
      </c>
      <c r="U49" s="73">
        <f t="shared" si="3"/>
        <v>44</v>
      </c>
      <c r="V49" s="78"/>
    </row>
    <row r="50" spans="1:22" ht="11.25">
      <c r="A50" s="63"/>
      <c r="B50" s="72">
        <v>750</v>
      </c>
      <c r="C50" s="73" t="s">
        <v>690</v>
      </c>
      <c r="D50" s="74">
        <v>1</v>
      </c>
      <c r="E50" s="73" t="s">
        <v>538</v>
      </c>
      <c r="F50" s="74">
        <v>3</v>
      </c>
      <c r="G50" s="75">
        <v>5</v>
      </c>
      <c r="H50" s="76" t="s">
        <v>614</v>
      </c>
      <c r="I50" s="77">
        <v>0.8</v>
      </c>
      <c r="J50" s="76">
        <v>658</v>
      </c>
      <c r="K50" s="74">
        <v>4</v>
      </c>
      <c r="L50" s="75">
        <v>8</v>
      </c>
      <c r="M50" s="76" t="s">
        <v>691</v>
      </c>
      <c r="N50" s="77">
        <v>0.8</v>
      </c>
      <c r="O50" s="76">
        <v>724</v>
      </c>
      <c r="P50" s="73">
        <v>11</v>
      </c>
      <c r="Q50" s="76">
        <v>6</v>
      </c>
      <c r="R50" s="76" t="s">
        <v>692</v>
      </c>
      <c r="S50" s="76">
        <v>499</v>
      </c>
      <c r="T50" s="73">
        <f t="shared" si="2"/>
        <v>1881</v>
      </c>
      <c r="U50" s="73">
        <f t="shared" si="3"/>
        <v>45</v>
      </c>
      <c r="V50" s="78"/>
    </row>
    <row r="51" spans="1:22" ht="11.25">
      <c r="A51" s="63"/>
      <c r="B51" s="72">
        <v>714</v>
      </c>
      <c r="C51" s="73" t="s">
        <v>693</v>
      </c>
      <c r="D51" s="74">
        <v>1</v>
      </c>
      <c r="E51" s="73" t="s">
        <v>679</v>
      </c>
      <c r="F51" s="74">
        <v>6</v>
      </c>
      <c r="G51" s="75">
        <v>6</v>
      </c>
      <c r="H51" s="76" t="s">
        <v>654</v>
      </c>
      <c r="I51" s="77">
        <v>0.3</v>
      </c>
      <c r="J51" s="76">
        <v>572</v>
      </c>
      <c r="K51" s="74">
        <v>8</v>
      </c>
      <c r="L51" s="75">
        <v>2</v>
      </c>
      <c r="M51" s="76" t="s">
        <v>694</v>
      </c>
      <c r="N51" s="77">
        <v>0.4</v>
      </c>
      <c r="O51" s="76">
        <v>643</v>
      </c>
      <c r="P51" s="73">
        <v>8</v>
      </c>
      <c r="Q51" s="76">
        <v>7</v>
      </c>
      <c r="R51" s="76" t="s">
        <v>695</v>
      </c>
      <c r="S51" s="76">
        <v>644</v>
      </c>
      <c r="T51" s="73">
        <f t="shared" si="2"/>
        <v>1859</v>
      </c>
      <c r="U51" s="73">
        <f t="shared" si="3"/>
        <v>46</v>
      </c>
      <c r="V51" s="78"/>
    </row>
    <row r="52" spans="1:22" ht="11.25">
      <c r="A52" s="63"/>
      <c r="B52" s="72">
        <v>735</v>
      </c>
      <c r="C52" s="73" t="s">
        <v>696</v>
      </c>
      <c r="D52" s="74">
        <v>2</v>
      </c>
      <c r="E52" s="73" t="s">
        <v>538</v>
      </c>
      <c r="F52" s="74">
        <v>11</v>
      </c>
      <c r="G52" s="75">
        <v>6</v>
      </c>
      <c r="H52" s="76" t="s">
        <v>649</v>
      </c>
      <c r="I52" s="77">
        <v>0.2</v>
      </c>
      <c r="J52" s="76">
        <v>557</v>
      </c>
      <c r="K52" s="74">
        <v>10</v>
      </c>
      <c r="L52" s="75">
        <v>3</v>
      </c>
      <c r="M52" s="76" t="s">
        <v>697</v>
      </c>
      <c r="N52" s="77">
        <v>1.9</v>
      </c>
      <c r="O52" s="76">
        <v>629</v>
      </c>
      <c r="P52" s="73">
        <v>7</v>
      </c>
      <c r="Q52" s="76">
        <v>3</v>
      </c>
      <c r="R52" s="76" t="s">
        <v>698</v>
      </c>
      <c r="S52" s="76">
        <v>672</v>
      </c>
      <c r="T52" s="73">
        <f t="shared" si="2"/>
        <v>1858</v>
      </c>
      <c r="U52" s="73">
        <f t="shared" si="3"/>
        <v>47</v>
      </c>
      <c r="V52" s="78"/>
    </row>
    <row r="53" spans="1:22" ht="11.25">
      <c r="A53" s="63"/>
      <c r="B53" s="72">
        <v>193</v>
      </c>
      <c r="C53" s="73" t="s">
        <v>699</v>
      </c>
      <c r="D53" s="74">
        <v>2</v>
      </c>
      <c r="E53" s="73" t="s">
        <v>700</v>
      </c>
      <c r="F53" s="74">
        <v>17</v>
      </c>
      <c r="G53" s="75">
        <v>6</v>
      </c>
      <c r="H53" s="76" t="s">
        <v>23</v>
      </c>
      <c r="I53" s="56">
        <v>0.5</v>
      </c>
      <c r="J53" s="79">
        <v>540</v>
      </c>
      <c r="K53" s="74">
        <v>15</v>
      </c>
      <c r="L53" s="75">
        <v>2</v>
      </c>
      <c r="M53" s="76" t="s">
        <v>701</v>
      </c>
      <c r="N53" s="77">
        <v>0.7</v>
      </c>
      <c r="O53" s="76">
        <v>641</v>
      </c>
      <c r="P53" s="73">
        <v>7</v>
      </c>
      <c r="Q53" s="76">
        <v>4</v>
      </c>
      <c r="R53" s="76" t="s">
        <v>702</v>
      </c>
      <c r="S53" s="76">
        <v>664</v>
      </c>
      <c r="T53" s="73">
        <f t="shared" si="2"/>
        <v>1845</v>
      </c>
      <c r="U53" s="73">
        <f t="shared" si="3"/>
        <v>48</v>
      </c>
      <c r="V53" s="78"/>
    </row>
    <row r="54" spans="1:22" ht="11.25">
      <c r="A54" s="63"/>
      <c r="B54" s="72">
        <v>221</v>
      </c>
      <c r="C54" s="73" t="s">
        <v>703</v>
      </c>
      <c r="D54" s="74">
        <v>2</v>
      </c>
      <c r="E54" s="73" t="s">
        <v>599</v>
      </c>
      <c r="F54" s="74">
        <v>12</v>
      </c>
      <c r="G54" s="75">
        <v>7</v>
      </c>
      <c r="H54" s="76" t="s">
        <v>704</v>
      </c>
      <c r="I54" s="77">
        <v>0.4</v>
      </c>
      <c r="J54" s="76">
        <v>648</v>
      </c>
      <c r="K54" s="74">
        <v>11</v>
      </c>
      <c r="L54" s="75">
        <v>3</v>
      </c>
      <c r="M54" s="76" t="s">
        <v>705</v>
      </c>
      <c r="N54" s="77">
        <v>0.5</v>
      </c>
      <c r="O54" s="76">
        <v>703</v>
      </c>
      <c r="P54" s="73">
        <v>10</v>
      </c>
      <c r="Q54" s="76">
        <v>6</v>
      </c>
      <c r="R54" s="76" t="s">
        <v>706</v>
      </c>
      <c r="S54" s="76">
        <v>491</v>
      </c>
      <c r="T54" s="73">
        <f t="shared" si="2"/>
        <v>1842</v>
      </c>
      <c r="U54" s="73">
        <f t="shared" si="3"/>
        <v>49</v>
      </c>
      <c r="V54" s="78"/>
    </row>
    <row r="55" spans="1:22" ht="11.25">
      <c r="A55" s="63"/>
      <c r="B55" s="72">
        <v>682</v>
      </c>
      <c r="C55" s="73" t="s">
        <v>707</v>
      </c>
      <c r="D55" s="74">
        <v>2</v>
      </c>
      <c r="E55" s="73" t="s">
        <v>630</v>
      </c>
      <c r="F55" s="74">
        <v>12</v>
      </c>
      <c r="G55" s="75">
        <v>5</v>
      </c>
      <c r="H55" s="76" t="s">
        <v>708</v>
      </c>
      <c r="I55" s="77">
        <v>0.4</v>
      </c>
      <c r="J55" s="76">
        <v>508</v>
      </c>
      <c r="K55" s="74">
        <v>11</v>
      </c>
      <c r="L55" s="75">
        <v>1</v>
      </c>
      <c r="M55" s="76" t="s">
        <v>709</v>
      </c>
      <c r="N55" s="77">
        <v>0.5</v>
      </c>
      <c r="O55" s="76">
        <v>626</v>
      </c>
      <c r="P55" s="73">
        <v>6</v>
      </c>
      <c r="Q55" s="76">
        <v>5</v>
      </c>
      <c r="R55" s="76" t="s">
        <v>710</v>
      </c>
      <c r="S55" s="76">
        <v>696</v>
      </c>
      <c r="T55" s="73">
        <f t="shared" si="2"/>
        <v>1830</v>
      </c>
      <c r="U55" s="73">
        <f t="shared" si="3"/>
        <v>50</v>
      </c>
      <c r="V55" s="78"/>
    </row>
    <row r="56" spans="1:22" ht="11.25">
      <c r="A56" s="63"/>
      <c r="B56" s="72">
        <v>329</v>
      </c>
      <c r="C56" s="73" t="s">
        <v>711</v>
      </c>
      <c r="D56" s="74">
        <v>4</v>
      </c>
      <c r="E56" s="73" t="s">
        <v>599</v>
      </c>
      <c r="F56" s="74">
        <v>16</v>
      </c>
      <c r="G56" s="75">
        <v>6</v>
      </c>
      <c r="H56" s="76" t="s">
        <v>712</v>
      </c>
      <c r="I56" s="77">
        <v>0</v>
      </c>
      <c r="J56" s="76">
        <v>585</v>
      </c>
      <c r="K56" s="74">
        <v>14</v>
      </c>
      <c r="L56" s="75">
        <v>2</v>
      </c>
      <c r="M56" s="76" t="s">
        <v>713</v>
      </c>
      <c r="N56" s="77">
        <v>0.9</v>
      </c>
      <c r="O56" s="76">
        <v>596</v>
      </c>
      <c r="P56" s="73">
        <v>7</v>
      </c>
      <c r="Q56" s="76">
        <v>6</v>
      </c>
      <c r="R56" s="76" t="s">
        <v>714</v>
      </c>
      <c r="S56" s="76">
        <v>638</v>
      </c>
      <c r="T56" s="73">
        <f t="shared" si="2"/>
        <v>1819</v>
      </c>
      <c r="U56" s="73">
        <f t="shared" si="3"/>
        <v>51</v>
      </c>
      <c r="V56" s="78"/>
    </row>
    <row r="57" spans="1:22" ht="11.25">
      <c r="A57" s="63"/>
      <c r="B57" s="72">
        <v>741</v>
      </c>
      <c r="C57" s="73" t="s">
        <v>715</v>
      </c>
      <c r="D57" s="74">
        <v>2</v>
      </c>
      <c r="E57" s="73" t="s">
        <v>538</v>
      </c>
      <c r="F57" s="74">
        <v>8</v>
      </c>
      <c r="G57" s="75">
        <v>2</v>
      </c>
      <c r="H57" s="76" t="s">
        <v>716</v>
      </c>
      <c r="I57" s="77">
        <v>1</v>
      </c>
      <c r="J57" s="76">
        <v>537</v>
      </c>
      <c r="K57" s="74">
        <v>5</v>
      </c>
      <c r="L57" s="75">
        <v>6</v>
      </c>
      <c r="M57" s="76" t="s">
        <v>717</v>
      </c>
      <c r="N57" s="77">
        <v>0.5</v>
      </c>
      <c r="O57" s="76">
        <v>613</v>
      </c>
      <c r="P57" s="73">
        <v>7</v>
      </c>
      <c r="Q57" s="76">
        <v>7</v>
      </c>
      <c r="R57" s="76" t="s">
        <v>718</v>
      </c>
      <c r="S57" s="76">
        <v>647</v>
      </c>
      <c r="T57" s="73">
        <f t="shared" si="2"/>
        <v>1797</v>
      </c>
      <c r="U57" s="73">
        <f t="shared" si="3"/>
        <v>52</v>
      </c>
      <c r="V57" s="78"/>
    </row>
    <row r="58" spans="1:22" ht="11.25">
      <c r="A58" s="63"/>
      <c r="B58" s="72">
        <v>356</v>
      </c>
      <c r="C58" s="73" t="s">
        <v>719</v>
      </c>
      <c r="D58" s="74">
        <v>2</v>
      </c>
      <c r="E58" s="73" t="s">
        <v>635</v>
      </c>
      <c r="F58" s="74">
        <v>7</v>
      </c>
      <c r="G58" s="75">
        <v>3</v>
      </c>
      <c r="H58" s="76" t="s">
        <v>22</v>
      </c>
      <c r="I58" s="77">
        <v>0.2</v>
      </c>
      <c r="J58" s="76">
        <v>587</v>
      </c>
      <c r="K58" s="74">
        <v>8</v>
      </c>
      <c r="L58" s="75">
        <v>7</v>
      </c>
      <c r="M58" s="76" t="s">
        <v>720</v>
      </c>
      <c r="N58" s="77">
        <v>0.4</v>
      </c>
      <c r="O58" s="76">
        <v>622</v>
      </c>
      <c r="P58" s="73">
        <v>8</v>
      </c>
      <c r="Q58" s="76">
        <v>2</v>
      </c>
      <c r="R58" s="76" t="s">
        <v>721</v>
      </c>
      <c r="S58" s="76">
        <v>557</v>
      </c>
      <c r="T58" s="73">
        <f t="shared" si="2"/>
        <v>1766</v>
      </c>
      <c r="U58" s="73">
        <f t="shared" si="3"/>
        <v>53</v>
      </c>
      <c r="V58" s="78"/>
    </row>
    <row r="59" spans="1:22" ht="11.25">
      <c r="A59" s="63"/>
      <c r="B59" s="72">
        <v>653</v>
      </c>
      <c r="C59" s="73" t="s">
        <v>722</v>
      </c>
      <c r="D59" s="74">
        <v>2</v>
      </c>
      <c r="E59" s="73" t="s">
        <v>604</v>
      </c>
      <c r="F59" s="74">
        <v>6</v>
      </c>
      <c r="G59" s="75">
        <v>1</v>
      </c>
      <c r="H59" s="76" t="s">
        <v>723</v>
      </c>
      <c r="I59" s="77">
        <v>0.3</v>
      </c>
      <c r="J59" s="76">
        <v>542</v>
      </c>
      <c r="K59" s="74">
        <v>7</v>
      </c>
      <c r="L59" s="75">
        <v>5</v>
      </c>
      <c r="M59" s="76" t="s">
        <v>724</v>
      </c>
      <c r="N59" s="77">
        <v>0.6</v>
      </c>
      <c r="O59" s="76">
        <v>619</v>
      </c>
      <c r="P59" s="73">
        <v>7</v>
      </c>
      <c r="Q59" s="76">
        <v>5</v>
      </c>
      <c r="R59" s="76" t="s">
        <v>725</v>
      </c>
      <c r="S59" s="76">
        <v>602</v>
      </c>
      <c r="T59" s="73">
        <f t="shared" si="2"/>
        <v>1763</v>
      </c>
      <c r="U59" s="73">
        <f t="shared" si="3"/>
        <v>54</v>
      </c>
      <c r="V59" s="78"/>
    </row>
    <row r="60" spans="1:22" ht="11.25">
      <c r="A60" s="63"/>
      <c r="B60" s="72">
        <v>818</v>
      </c>
      <c r="C60" s="73" t="s">
        <v>726</v>
      </c>
      <c r="D60" s="74">
        <v>1</v>
      </c>
      <c r="E60" s="73" t="s">
        <v>727</v>
      </c>
      <c r="F60" s="74">
        <v>1</v>
      </c>
      <c r="G60" s="75">
        <v>4</v>
      </c>
      <c r="H60" s="76" t="s">
        <v>728</v>
      </c>
      <c r="I60" s="77">
        <v>0.2</v>
      </c>
      <c r="J60" s="76">
        <v>613</v>
      </c>
      <c r="K60" s="74">
        <v>2</v>
      </c>
      <c r="L60" s="75">
        <v>7</v>
      </c>
      <c r="M60" s="76" t="s">
        <v>729</v>
      </c>
      <c r="N60" s="77">
        <v>1.1</v>
      </c>
      <c r="O60" s="76">
        <v>659</v>
      </c>
      <c r="P60" s="73">
        <v>9</v>
      </c>
      <c r="Q60" s="76">
        <v>3</v>
      </c>
      <c r="R60" s="76" t="s">
        <v>730</v>
      </c>
      <c r="S60" s="76">
        <v>473</v>
      </c>
      <c r="T60" s="73">
        <f t="shared" si="2"/>
        <v>1745</v>
      </c>
      <c r="U60" s="73">
        <f t="shared" si="3"/>
        <v>55</v>
      </c>
      <c r="V60" s="78"/>
    </row>
    <row r="61" spans="1:22" ht="11.25">
      <c r="A61" s="63"/>
      <c r="B61" s="72">
        <v>751</v>
      </c>
      <c r="C61" s="73" t="s">
        <v>731</v>
      </c>
      <c r="D61" s="74">
        <v>1</v>
      </c>
      <c r="E61" s="73" t="s">
        <v>538</v>
      </c>
      <c r="F61" s="74">
        <v>3</v>
      </c>
      <c r="G61" s="75">
        <v>8</v>
      </c>
      <c r="H61" s="76" t="s">
        <v>645</v>
      </c>
      <c r="I61" s="77">
        <v>0.8</v>
      </c>
      <c r="J61" s="76">
        <v>600</v>
      </c>
      <c r="K61" s="74">
        <v>1</v>
      </c>
      <c r="L61" s="75">
        <v>3</v>
      </c>
      <c r="M61" s="76" t="s">
        <v>676</v>
      </c>
      <c r="N61" s="77">
        <v>0.5</v>
      </c>
      <c r="O61" s="76">
        <v>645</v>
      </c>
      <c r="P61" s="73">
        <v>9</v>
      </c>
      <c r="Q61" s="76">
        <v>2</v>
      </c>
      <c r="R61" s="76" t="s">
        <v>732</v>
      </c>
      <c r="S61" s="76">
        <v>495</v>
      </c>
      <c r="T61" s="73">
        <f t="shared" si="2"/>
        <v>1740</v>
      </c>
      <c r="U61" s="73">
        <f t="shared" si="3"/>
        <v>56</v>
      </c>
      <c r="V61" s="78"/>
    </row>
    <row r="62" spans="1:22" ht="11.25">
      <c r="A62" s="63"/>
      <c r="B62" s="72">
        <v>505</v>
      </c>
      <c r="C62" s="73" t="s">
        <v>733</v>
      </c>
      <c r="D62" s="74">
        <v>2</v>
      </c>
      <c r="E62" s="73" t="s">
        <v>613</v>
      </c>
      <c r="F62" s="74">
        <v>10</v>
      </c>
      <c r="G62" s="75">
        <v>7</v>
      </c>
      <c r="H62" s="76" t="s">
        <v>734</v>
      </c>
      <c r="I62" s="77">
        <v>0.8</v>
      </c>
      <c r="J62" s="76">
        <v>530</v>
      </c>
      <c r="K62" s="74">
        <v>9</v>
      </c>
      <c r="L62" s="75">
        <v>4</v>
      </c>
      <c r="M62" s="76" t="s">
        <v>735</v>
      </c>
      <c r="N62" s="77">
        <v>0.3</v>
      </c>
      <c r="O62" s="76">
        <v>608</v>
      </c>
      <c r="P62" s="73">
        <v>6</v>
      </c>
      <c r="Q62" s="76">
        <v>6</v>
      </c>
      <c r="R62" s="76" t="s">
        <v>736</v>
      </c>
      <c r="S62" s="76">
        <v>582</v>
      </c>
      <c r="T62" s="73">
        <f t="shared" si="2"/>
        <v>1720</v>
      </c>
      <c r="U62" s="73">
        <f t="shared" si="3"/>
        <v>57</v>
      </c>
      <c r="V62" s="78"/>
    </row>
    <row r="63" spans="1:22" ht="11.25">
      <c r="A63" s="63"/>
      <c r="B63" s="72">
        <v>2009</v>
      </c>
      <c r="C63" s="73" t="s">
        <v>737</v>
      </c>
      <c r="D63" s="74">
        <v>3</v>
      </c>
      <c r="E63" s="73" t="s">
        <v>536</v>
      </c>
      <c r="F63" s="74">
        <v>15</v>
      </c>
      <c r="G63" s="75">
        <v>7</v>
      </c>
      <c r="H63" s="76" t="s">
        <v>738</v>
      </c>
      <c r="I63" s="77">
        <v>0.8</v>
      </c>
      <c r="J63" s="76">
        <v>518</v>
      </c>
      <c r="K63" s="74">
        <v>13</v>
      </c>
      <c r="L63" s="75">
        <v>3</v>
      </c>
      <c r="M63" s="76" t="s">
        <v>739</v>
      </c>
      <c r="N63" s="77">
        <v>0.3</v>
      </c>
      <c r="O63" s="76">
        <v>560</v>
      </c>
      <c r="P63" s="73">
        <v>5</v>
      </c>
      <c r="Q63" s="76">
        <v>5</v>
      </c>
      <c r="R63" s="76" t="s">
        <v>740</v>
      </c>
      <c r="S63" s="76">
        <v>619</v>
      </c>
      <c r="T63" s="73">
        <f t="shared" si="2"/>
        <v>1697</v>
      </c>
      <c r="U63" s="73">
        <f t="shared" si="3"/>
        <v>58</v>
      </c>
      <c r="V63" s="78"/>
    </row>
    <row r="64" spans="1:22" ht="11.25">
      <c r="A64" s="63"/>
      <c r="B64" s="72">
        <v>2110</v>
      </c>
      <c r="C64" s="73" t="s">
        <v>741</v>
      </c>
      <c r="D64" s="74">
        <v>2</v>
      </c>
      <c r="E64" s="73" t="s">
        <v>536</v>
      </c>
      <c r="F64" s="74">
        <v>14</v>
      </c>
      <c r="G64" s="75">
        <v>7</v>
      </c>
      <c r="H64" s="76" t="s">
        <v>738</v>
      </c>
      <c r="I64" s="77">
        <v>-0.1</v>
      </c>
      <c r="J64" s="76">
        <v>518</v>
      </c>
      <c r="K64" s="74">
        <v>17</v>
      </c>
      <c r="L64" s="75">
        <v>3</v>
      </c>
      <c r="M64" s="76" t="s">
        <v>742</v>
      </c>
      <c r="N64" s="77">
        <v>0.4</v>
      </c>
      <c r="O64" s="76">
        <v>606</v>
      </c>
      <c r="P64" s="73">
        <v>6</v>
      </c>
      <c r="Q64" s="76">
        <v>3</v>
      </c>
      <c r="R64" s="76" t="s">
        <v>743</v>
      </c>
      <c r="S64" s="76">
        <v>570</v>
      </c>
      <c r="T64" s="73">
        <f t="shared" si="2"/>
        <v>1694</v>
      </c>
      <c r="U64" s="73">
        <f t="shared" si="3"/>
        <v>59</v>
      </c>
      <c r="V64" s="78"/>
    </row>
    <row r="65" spans="1:22" ht="11.25">
      <c r="A65" s="63"/>
      <c r="B65" s="72">
        <v>742</v>
      </c>
      <c r="C65" s="73" t="s">
        <v>744</v>
      </c>
      <c r="D65" s="74">
        <v>2</v>
      </c>
      <c r="E65" s="73" t="s">
        <v>538</v>
      </c>
      <c r="F65" s="74">
        <v>10</v>
      </c>
      <c r="G65" s="75">
        <v>3</v>
      </c>
      <c r="H65" s="76" t="s">
        <v>745</v>
      </c>
      <c r="I65" s="77">
        <v>0.8</v>
      </c>
      <c r="J65" s="76">
        <v>513</v>
      </c>
      <c r="K65" s="74">
        <v>12</v>
      </c>
      <c r="L65" s="75">
        <v>8</v>
      </c>
      <c r="M65" s="76" t="s">
        <v>746</v>
      </c>
      <c r="N65" s="77">
        <v>1.1</v>
      </c>
      <c r="O65" s="76">
        <v>570</v>
      </c>
      <c r="P65" s="73">
        <v>5</v>
      </c>
      <c r="Q65" s="76">
        <v>3</v>
      </c>
      <c r="R65" s="76" t="s">
        <v>747</v>
      </c>
      <c r="S65" s="76">
        <v>610</v>
      </c>
      <c r="T65" s="73">
        <f t="shared" si="2"/>
        <v>1693</v>
      </c>
      <c r="U65" s="73">
        <f t="shared" si="3"/>
        <v>60</v>
      </c>
      <c r="V65" s="78"/>
    </row>
    <row r="66" spans="1:22" ht="11.25">
      <c r="A66" s="63"/>
      <c r="B66" s="72">
        <v>703</v>
      </c>
      <c r="C66" s="73" t="s">
        <v>748</v>
      </c>
      <c r="D66" s="74">
        <v>2</v>
      </c>
      <c r="E66" s="73" t="s">
        <v>679</v>
      </c>
      <c r="F66" s="74">
        <v>9</v>
      </c>
      <c r="G66" s="75">
        <v>7</v>
      </c>
      <c r="H66" s="76" t="s">
        <v>738</v>
      </c>
      <c r="I66" s="77">
        <v>1.1</v>
      </c>
      <c r="J66" s="76">
        <v>518</v>
      </c>
      <c r="K66" s="74">
        <v>12</v>
      </c>
      <c r="L66" s="75">
        <v>4</v>
      </c>
      <c r="M66" s="76" t="s">
        <v>697</v>
      </c>
      <c r="N66" s="77">
        <v>1.1</v>
      </c>
      <c r="O66" s="76">
        <v>629</v>
      </c>
      <c r="P66" s="73">
        <v>7</v>
      </c>
      <c r="Q66" s="76">
        <v>1</v>
      </c>
      <c r="R66" s="76" t="s">
        <v>749</v>
      </c>
      <c r="S66" s="76">
        <v>523</v>
      </c>
      <c r="T66" s="73">
        <f t="shared" si="2"/>
        <v>1670</v>
      </c>
      <c r="U66" s="73">
        <f t="shared" si="3"/>
        <v>61</v>
      </c>
      <c r="V66" s="78"/>
    </row>
    <row r="67" spans="1:22" ht="11.25">
      <c r="A67" s="63"/>
      <c r="B67" s="72">
        <v>514</v>
      </c>
      <c r="C67" s="73" t="s">
        <v>750</v>
      </c>
      <c r="D67" s="74">
        <v>1</v>
      </c>
      <c r="E67" s="73" t="s">
        <v>613</v>
      </c>
      <c r="F67" s="74">
        <v>2</v>
      </c>
      <c r="G67" s="75">
        <v>3</v>
      </c>
      <c r="H67" s="76" t="s">
        <v>25</v>
      </c>
      <c r="I67" s="77">
        <v>0.5</v>
      </c>
      <c r="J67" s="76">
        <v>499</v>
      </c>
      <c r="K67" s="74">
        <v>3</v>
      </c>
      <c r="L67" s="75">
        <v>6</v>
      </c>
      <c r="M67" s="76" t="s">
        <v>751</v>
      </c>
      <c r="N67" s="77">
        <v>0.5</v>
      </c>
      <c r="O67" s="76">
        <v>581</v>
      </c>
      <c r="P67" s="73">
        <v>5</v>
      </c>
      <c r="Q67" s="76">
        <v>4</v>
      </c>
      <c r="R67" s="76" t="s">
        <v>752</v>
      </c>
      <c r="S67" s="76">
        <v>574</v>
      </c>
      <c r="T67" s="73">
        <f t="shared" si="2"/>
        <v>1654</v>
      </c>
      <c r="U67" s="73">
        <f t="shared" si="3"/>
        <v>62</v>
      </c>
      <c r="V67" s="78"/>
    </row>
    <row r="68" spans="1:22" ht="11.25">
      <c r="A68" s="63"/>
      <c r="B68" s="72">
        <v>737</v>
      </c>
      <c r="C68" s="73" t="s">
        <v>753</v>
      </c>
      <c r="D68" s="74">
        <v>2</v>
      </c>
      <c r="E68" s="73" t="s">
        <v>538</v>
      </c>
      <c r="F68" s="74">
        <v>7</v>
      </c>
      <c r="G68" s="75">
        <v>6</v>
      </c>
      <c r="H68" s="76" t="s">
        <v>754</v>
      </c>
      <c r="I68" s="77">
        <v>0.2</v>
      </c>
      <c r="J68" s="76">
        <v>511</v>
      </c>
      <c r="K68" s="74">
        <v>5</v>
      </c>
      <c r="L68" s="75">
        <v>2</v>
      </c>
      <c r="M68" s="76" t="s">
        <v>755</v>
      </c>
      <c r="N68" s="77">
        <v>0.5</v>
      </c>
      <c r="O68" s="76">
        <v>554</v>
      </c>
      <c r="P68" s="73">
        <v>5</v>
      </c>
      <c r="Q68" s="76">
        <v>2</v>
      </c>
      <c r="R68" s="76" t="s">
        <v>756</v>
      </c>
      <c r="S68" s="76">
        <v>588</v>
      </c>
      <c r="T68" s="73">
        <f t="shared" si="2"/>
        <v>1653</v>
      </c>
      <c r="U68" s="73">
        <f t="shared" si="3"/>
        <v>63</v>
      </c>
      <c r="V68" s="78"/>
    </row>
    <row r="69" spans="1:22" ht="11.25">
      <c r="A69" s="63"/>
      <c r="B69" s="72">
        <v>518</v>
      </c>
      <c r="C69" s="73" t="s">
        <v>757</v>
      </c>
      <c r="D69" s="74">
        <v>1</v>
      </c>
      <c r="E69" s="73" t="s">
        <v>613</v>
      </c>
      <c r="F69" s="74">
        <v>5</v>
      </c>
      <c r="G69" s="75">
        <v>8</v>
      </c>
      <c r="H69" s="76" t="s">
        <v>758</v>
      </c>
      <c r="I69" s="77">
        <v>0.4</v>
      </c>
      <c r="J69" s="76">
        <v>475</v>
      </c>
      <c r="K69" s="74">
        <v>7</v>
      </c>
      <c r="L69" s="75">
        <v>4</v>
      </c>
      <c r="M69" s="76" t="s">
        <v>759</v>
      </c>
      <c r="N69" s="77">
        <v>0.6</v>
      </c>
      <c r="O69" s="76">
        <v>578</v>
      </c>
      <c r="P69" s="73">
        <v>4</v>
      </c>
      <c r="Q69" s="76">
        <v>4</v>
      </c>
      <c r="R69" s="76" t="s">
        <v>760</v>
      </c>
      <c r="S69" s="76">
        <v>593</v>
      </c>
      <c r="T69" s="73">
        <f t="shared" si="2"/>
        <v>1646</v>
      </c>
      <c r="U69" s="73">
        <f t="shared" si="3"/>
        <v>64</v>
      </c>
      <c r="V69" s="78"/>
    </row>
    <row r="70" spans="1:22" ht="11.25">
      <c r="A70" s="63"/>
      <c r="B70" s="72">
        <v>324</v>
      </c>
      <c r="C70" s="73" t="s">
        <v>761</v>
      </c>
      <c r="D70" s="74">
        <v>1</v>
      </c>
      <c r="E70" s="73" t="s">
        <v>762</v>
      </c>
      <c r="F70" s="74">
        <v>1</v>
      </c>
      <c r="G70" s="75">
        <v>8</v>
      </c>
      <c r="H70" s="76" t="s">
        <v>763</v>
      </c>
      <c r="I70" s="77">
        <v>0.2</v>
      </c>
      <c r="J70" s="76">
        <v>501</v>
      </c>
      <c r="K70" s="74">
        <v>3</v>
      </c>
      <c r="L70" s="75">
        <v>3</v>
      </c>
      <c r="M70" s="76" t="s">
        <v>764</v>
      </c>
      <c r="N70" s="77">
        <v>0.5</v>
      </c>
      <c r="O70" s="76">
        <v>574</v>
      </c>
      <c r="P70" s="73">
        <v>5</v>
      </c>
      <c r="Q70" s="76">
        <v>7</v>
      </c>
      <c r="R70" s="76" t="s">
        <v>765</v>
      </c>
      <c r="S70" s="76">
        <v>570</v>
      </c>
      <c r="T70" s="73">
        <f aca="true" t="shared" si="4" ref="T70:T101">IF(H70="","",J70+O70+S70)</f>
        <v>1645</v>
      </c>
      <c r="U70" s="73">
        <f aca="true" t="shared" si="5" ref="U70:U101">IF(T70="","",RANK(T70,$T$6:$T$135))</f>
        <v>65</v>
      </c>
      <c r="V70" s="78"/>
    </row>
    <row r="71" spans="1:22" ht="11.25">
      <c r="A71" s="63"/>
      <c r="B71" s="72">
        <v>525</v>
      </c>
      <c r="C71" s="73" t="s">
        <v>766</v>
      </c>
      <c r="D71" s="74">
        <v>1</v>
      </c>
      <c r="E71" s="73" t="s">
        <v>613</v>
      </c>
      <c r="F71" s="74">
        <v>5</v>
      </c>
      <c r="G71" s="75">
        <v>5</v>
      </c>
      <c r="H71" s="76" t="s">
        <v>767</v>
      </c>
      <c r="I71" s="77">
        <v>0.4</v>
      </c>
      <c r="J71" s="76">
        <v>532</v>
      </c>
      <c r="K71" s="74">
        <v>7</v>
      </c>
      <c r="L71" s="75">
        <v>1</v>
      </c>
      <c r="M71" s="76" t="s">
        <v>768</v>
      </c>
      <c r="N71" s="77">
        <v>0.6</v>
      </c>
      <c r="O71" s="76">
        <v>575</v>
      </c>
      <c r="P71" s="73">
        <v>6</v>
      </c>
      <c r="Q71" s="76">
        <v>8</v>
      </c>
      <c r="R71" s="76" t="s">
        <v>769</v>
      </c>
      <c r="S71" s="76">
        <v>513</v>
      </c>
      <c r="T71" s="73">
        <f t="shared" si="4"/>
        <v>1620</v>
      </c>
      <c r="U71" s="73">
        <f t="shared" si="5"/>
        <v>66</v>
      </c>
      <c r="V71" s="78"/>
    </row>
    <row r="72" spans="1:22" ht="11.25">
      <c r="A72" s="63"/>
      <c r="B72" s="72">
        <v>1305</v>
      </c>
      <c r="C72" s="73" t="s">
        <v>770</v>
      </c>
      <c r="D72" s="74">
        <v>2</v>
      </c>
      <c r="E72" s="73" t="s">
        <v>771</v>
      </c>
      <c r="F72" s="74">
        <v>17</v>
      </c>
      <c r="G72" s="75">
        <v>8</v>
      </c>
      <c r="H72" s="76" t="s">
        <v>758</v>
      </c>
      <c r="I72" s="77">
        <v>0.5</v>
      </c>
      <c r="J72" s="76">
        <v>475</v>
      </c>
      <c r="K72" s="74">
        <v>15</v>
      </c>
      <c r="L72" s="75">
        <v>4</v>
      </c>
      <c r="M72" s="76" t="s">
        <v>772</v>
      </c>
      <c r="N72" s="77">
        <v>0.7</v>
      </c>
      <c r="O72" s="76">
        <v>585</v>
      </c>
      <c r="P72" s="73">
        <v>5</v>
      </c>
      <c r="Q72" s="76">
        <v>1</v>
      </c>
      <c r="R72" s="76" t="s">
        <v>773</v>
      </c>
      <c r="S72" s="76">
        <v>558</v>
      </c>
      <c r="T72" s="73">
        <f t="shared" si="4"/>
        <v>1618</v>
      </c>
      <c r="U72" s="73">
        <f t="shared" si="5"/>
        <v>67</v>
      </c>
      <c r="V72" s="78"/>
    </row>
    <row r="73" spans="1:22" ht="11.25">
      <c r="A73" s="63"/>
      <c r="B73" s="72">
        <v>635</v>
      </c>
      <c r="C73" s="73" t="s">
        <v>774</v>
      </c>
      <c r="D73" s="74">
        <v>1</v>
      </c>
      <c r="E73" s="73" t="s">
        <v>595</v>
      </c>
      <c r="F73" s="74">
        <v>1</v>
      </c>
      <c r="G73" s="75">
        <v>6</v>
      </c>
      <c r="H73" s="76" t="s">
        <v>775</v>
      </c>
      <c r="I73" s="77">
        <v>0.2</v>
      </c>
      <c r="J73" s="76">
        <v>485</v>
      </c>
      <c r="K73" s="74">
        <v>3</v>
      </c>
      <c r="L73" s="75">
        <v>1</v>
      </c>
      <c r="M73" s="76" t="s">
        <v>776</v>
      </c>
      <c r="N73" s="77">
        <v>0.5</v>
      </c>
      <c r="O73" s="76">
        <v>567</v>
      </c>
      <c r="P73" s="73">
        <v>4</v>
      </c>
      <c r="Q73" s="76">
        <v>5</v>
      </c>
      <c r="R73" s="76" t="s">
        <v>777</v>
      </c>
      <c r="S73" s="76">
        <v>551</v>
      </c>
      <c r="T73" s="73">
        <f t="shared" si="4"/>
        <v>1603</v>
      </c>
      <c r="U73" s="73">
        <f t="shared" si="5"/>
        <v>68</v>
      </c>
      <c r="V73" s="78"/>
    </row>
    <row r="74" spans="1:22" ht="11.25">
      <c r="A74" s="63"/>
      <c r="B74" s="72">
        <v>710</v>
      </c>
      <c r="C74" s="73" t="s">
        <v>778</v>
      </c>
      <c r="D74" s="74">
        <v>1</v>
      </c>
      <c r="E74" s="73" t="s">
        <v>679</v>
      </c>
      <c r="F74" s="74">
        <v>2</v>
      </c>
      <c r="G74" s="75">
        <v>2</v>
      </c>
      <c r="H74" s="76" t="s">
        <v>723</v>
      </c>
      <c r="I74" s="77">
        <v>0.5</v>
      </c>
      <c r="J74" s="76">
        <v>542</v>
      </c>
      <c r="K74" s="74">
        <v>3</v>
      </c>
      <c r="L74" s="75">
        <v>5</v>
      </c>
      <c r="M74" s="76" t="s">
        <v>779</v>
      </c>
      <c r="N74" s="77">
        <v>0.5</v>
      </c>
      <c r="O74" s="76">
        <v>587</v>
      </c>
      <c r="P74" s="73">
        <v>6</v>
      </c>
      <c r="Q74" s="76">
        <v>4</v>
      </c>
      <c r="R74" s="76" t="s">
        <v>780</v>
      </c>
      <c r="S74" s="76">
        <v>458</v>
      </c>
      <c r="T74" s="73">
        <f t="shared" si="4"/>
        <v>1587</v>
      </c>
      <c r="U74" s="73">
        <f t="shared" si="5"/>
        <v>69</v>
      </c>
      <c r="V74" s="78"/>
    </row>
    <row r="75" spans="1:22" ht="11.25">
      <c r="A75" s="63"/>
      <c r="B75" s="72">
        <v>767</v>
      </c>
      <c r="C75" s="73" t="s">
        <v>781</v>
      </c>
      <c r="D75" s="74">
        <v>2</v>
      </c>
      <c r="E75" s="73" t="s">
        <v>782</v>
      </c>
      <c r="F75" s="74">
        <v>12</v>
      </c>
      <c r="G75" s="75">
        <v>8</v>
      </c>
      <c r="H75" s="76" t="s">
        <v>783</v>
      </c>
      <c r="I75" s="77">
        <v>0.4</v>
      </c>
      <c r="J75" s="76">
        <v>525</v>
      </c>
      <c r="K75" s="74">
        <v>11</v>
      </c>
      <c r="L75" s="75">
        <v>4</v>
      </c>
      <c r="M75" s="76" t="s">
        <v>759</v>
      </c>
      <c r="N75" s="77">
        <v>0.5</v>
      </c>
      <c r="O75" s="76">
        <v>578</v>
      </c>
      <c r="P75" s="73">
        <v>6</v>
      </c>
      <c r="Q75" s="76">
        <v>2</v>
      </c>
      <c r="R75" s="76" t="s">
        <v>784</v>
      </c>
      <c r="S75" s="76">
        <v>466</v>
      </c>
      <c r="T75" s="73">
        <f t="shared" si="4"/>
        <v>1569</v>
      </c>
      <c r="U75" s="73">
        <f t="shared" si="5"/>
        <v>70</v>
      </c>
      <c r="V75" s="78"/>
    </row>
    <row r="76" spans="1:22" ht="11.25">
      <c r="A76" s="63"/>
      <c r="B76" s="72">
        <v>632</v>
      </c>
      <c r="C76" s="73" t="s">
        <v>785</v>
      </c>
      <c r="D76" s="74">
        <v>1</v>
      </c>
      <c r="E76" s="73" t="s">
        <v>595</v>
      </c>
      <c r="F76" s="74">
        <v>5</v>
      </c>
      <c r="G76" s="75">
        <v>2</v>
      </c>
      <c r="H76" s="76" t="s">
        <v>786</v>
      </c>
      <c r="I76" s="77">
        <v>0.4</v>
      </c>
      <c r="J76" s="76">
        <v>487</v>
      </c>
      <c r="K76" s="74">
        <v>6</v>
      </c>
      <c r="L76" s="75">
        <v>6</v>
      </c>
      <c r="M76" s="76" t="s">
        <v>787</v>
      </c>
      <c r="N76" s="77">
        <v>0.9</v>
      </c>
      <c r="O76" s="76">
        <v>529</v>
      </c>
      <c r="P76" s="73">
        <v>4</v>
      </c>
      <c r="Q76" s="76">
        <v>8</v>
      </c>
      <c r="R76" s="76" t="s">
        <v>788</v>
      </c>
      <c r="S76" s="76">
        <v>539</v>
      </c>
      <c r="T76" s="73">
        <f t="shared" si="4"/>
        <v>1555</v>
      </c>
      <c r="U76" s="73">
        <f t="shared" si="5"/>
        <v>71</v>
      </c>
      <c r="V76" s="78"/>
    </row>
    <row r="77" spans="1:22" ht="11.25">
      <c r="A77" s="63"/>
      <c r="B77" s="72">
        <v>777</v>
      </c>
      <c r="C77" s="73" t="s">
        <v>789</v>
      </c>
      <c r="D77" s="74">
        <v>1</v>
      </c>
      <c r="E77" s="73" t="s">
        <v>534</v>
      </c>
      <c r="F77" s="74">
        <v>4</v>
      </c>
      <c r="G77" s="75">
        <v>1</v>
      </c>
      <c r="H77" s="76" t="s">
        <v>790</v>
      </c>
      <c r="I77" s="77">
        <v>0.2</v>
      </c>
      <c r="J77" s="76">
        <v>459</v>
      </c>
      <c r="K77" s="74">
        <v>1</v>
      </c>
      <c r="L77" s="75">
        <v>4</v>
      </c>
      <c r="M77" s="76" t="s">
        <v>791</v>
      </c>
      <c r="N77" s="77">
        <v>0.5</v>
      </c>
      <c r="O77" s="76">
        <v>562</v>
      </c>
      <c r="P77" s="73">
        <v>4</v>
      </c>
      <c r="Q77" s="76">
        <v>7</v>
      </c>
      <c r="R77" s="76" t="s">
        <v>792</v>
      </c>
      <c r="S77" s="76">
        <v>512</v>
      </c>
      <c r="T77" s="73">
        <f t="shared" si="4"/>
        <v>1533</v>
      </c>
      <c r="U77" s="73">
        <f t="shared" si="5"/>
        <v>72</v>
      </c>
      <c r="V77" s="78"/>
    </row>
    <row r="78" spans="1:22" ht="11.25">
      <c r="A78" s="63"/>
      <c r="B78" s="72">
        <v>678</v>
      </c>
      <c r="C78" s="73" t="s">
        <v>793</v>
      </c>
      <c r="D78" s="74">
        <v>2</v>
      </c>
      <c r="E78" s="73" t="s">
        <v>630</v>
      </c>
      <c r="F78" s="74">
        <v>8</v>
      </c>
      <c r="G78" s="75">
        <v>8</v>
      </c>
      <c r="H78" s="76" t="s">
        <v>783</v>
      </c>
      <c r="I78" s="77">
        <v>1</v>
      </c>
      <c r="J78" s="76">
        <v>525</v>
      </c>
      <c r="K78" s="74">
        <v>6</v>
      </c>
      <c r="L78" s="75">
        <v>4</v>
      </c>
      <c r="M78" s="76" t="s">
        <v>794</v>
      </c>
      <c r="N78" s="77">
        <v>0.9</v>
      </c>
      <c r="O78" s="76">
        <v>580</v>
      </c>
      <c r="P78" s="73">
        <v>6</v>
      </c>
      <c r="Q78" s="76">
        <v>7</v>
      </c>
      <c r="R78" s="76" t="s">
        <v>795</v>
      </c>
      <c r="S78" s="76">
        <v>421</v>
      </c>
      <c r="T78" s="73">
        <f t="shared" si="4"/>
        <v>1526</v>
      </c>
      <c r="U78" s="73">
        <f t="shared" si="5"/>
        <v>73</v>
      </c>
      <c r="V78" s="78"/>
    </row>
    <row r="79" spans="1:22" ht="11.25">
      <c r="A79" s="63"/>
      <c r="B79" s="72">
        <v>593</v>
      </c>
      <c r="C79" s="73" t="s">
        <v>796</v>
      </c>
      <c r="D79" s="74">
        <v>1</v>
      </c>
      <c r="E79" s="73" t="s">
        <v>797</v>
      </c>
      <c r="F79" s="74">
        <v>6</v>
      </c>
      <c r="G79" s="75">
        <v>7</v>
      </c>
      <c r="H79" s="76" t="s">
        <v>798</v>
      </c>
      <c r="I79" s="77">
        <v>0.3</v>
      </c>
      <c r="J79" s="76">
        <v>520</v>
      </c>
      <c r="K79" s="74">
        <v>8</v>
      </c>
      <c r="L79" s="75">
        <v>3</v>
      </c>
      <c r="M79" s="76" t="s">
        <v>799</v>
      </c>
      <c r="N79" s="77">
        <v>0.4</v>
      </c>
      <c r="O79" s="76">
        <v>537</v>
      </c>
      <c r="P79" s="73">
        <v>4</v>
      </c>
      <c r="Q79" s="76">
        <v>3</v>
      </c>
      <c r="R79" s="76" t="s">
        <v>800</v>
      </c>
      <c r="S79" s="76">
        <v>423</v>
      </c>
      <c r="T79" s="73">
        <f t="shared" si="4"/>
        <v>1480</v>
      </c>
      <c r="U79" s="73">
        <f t="shared" si="5"/>
        <v>74</v>
      </c>
      <c r="V79" s="78"/>
    </row>
    <row r="80" spans="1:22" ht="11.25">
      <c r="A80" s="63"/>
      <c r="B80" s="72">
        <v>364</v>
      </c>
      <c r="C80" s="73" t="s">
        <v>801</v>
      </c>
      <c r="D80" s="74">
        <v>1</v>
      </c>
      <c r="E80" s="73" t="s">
        <v>635</v>
      </c>
      <c r="F80" s="74">
        <v>2</v>
      </c>
      <c r="G80" s="75">
        <v>8</v>
      </c>
      <c r="H80" s="76" t="s">
        <v>802</v>
      </c>
      <c r="I80" s="77">
        <v>0.5</v>
      </c>
      <c r="J80" s="76">
        <v>398</v>
      </c>
      <c r="K80" s="74">
        <v>4</v>
      </c>
      <c r="L80" s="75">
        <v>3</v>
      </c>
      <c r="M80" s="76" t="s">
        <v>803</v>
      </c>
      <c r="N80" s="77">
        <v>0.8</v>
      </c>
      <c r="O80" s="76">
        <v>512</v>
      </c>
      <c r="P80" s="73">
        <v>3</v>
      </c>
      <c r="Q80" s="76">
        <v>7</v>
      </c>
      <c r="R80" s="76" t="s">
        <v>804</v>
      </c>
      <c r="S80" s="76">
        <v>499</v>
      </c>
      <c r="T80" s="73">
        <f t="shared" si="4"/>
        <v>1409</v>
      </c>
      <c r="U80" s="73">
        <f t="shared" si="5"/>
        <v>75</v>
      </c>
      <c r="V80" s="78"/>
    </row>
    <row r="81" spans="1:22" ht="11.25">
      <c r="A81" s="63"/>
      <c r="B81" s="72">
        <v>816</v>
      </c>
      <c r="C81" s="73" t="s">
        <v>805</v>
      </c>
      <c r="D81" s="74">
        <v>1</v>
      </c>
      <c r="E81" s="73" t="s">
        <v>727</v>
      </c>
      <c r="F81" s="74">
        <v>3</v>
      </c>
      <c r="G81" s="75">
        <v>4</v>
      </c>
      <c r="H81" s="76" t="s">
        <v>758</v>
      </c>
      <c r="I81" s="77">
        <v>0.8</v>
      </c>
      <c r="J81" s="76">
        <v>475</v>
      </c>
      <c r="K81" s="74">
        <v>4</v>
      </c>
      <c r="L81" s="75">
        <v>7</v>
      </c>
      <c r="M81" s="76" t="s">
        <v>806</v>
      </c>
      <c r="N81" s="77">
        <v>0.8</v>
      </c>
      <c r="O81" s="76">
        <v>510</v>
      </c>
      <c r="P81" s="73">
        <v>4</v>
      </c>
      <c r="Q81" s="76">
        <v>1</v>
      </c>
      <c r="R81" s="76" t="s">
        <v>807</v>
      </c>
      <c r="S81" s="76">
        <v>416</v>
      </c>
      <c r="T81" s="73">
        <f t="shared" si="4"/>
        <v>1401</v>
      </c>
      <c r="U81" s="73">
        <f t="shared" si="5"/>
        <v>76</v>
      </c>
      <c r="V81" s="78"/>
    </row>
    <row r="82" spans="1:22" ht="11.25">
      <c r="A82" s="63"/>
      <c r="B82" s="72">
        <v>434</v>
      </c>
      <c r="C82" s="73" t="s">
        <v>808</v>
      </c>
      <c r="D82" s="74">
        <v>2</v>
      </c>
      <c r="E82" s="73" t="s">
        <v>551</v>
      </c>
      <c r="F82" s="74">
        <v>10</v>
      </c>
      <c r="G82" s="75">
        <v>4</v>
      </c>
      <c r="H82" s="76" t="s">
        <v>809</v>
      </c>
      <c r="I82" s="77">
        <v>0.8</v>
      </c>
      <c r="J82" s="76">
        <v>506</v>
      </c>
      <c r="K82" s="74">
        <v>9</v>
      </c>
      <c r="L82" s="75">
        <v>1</v>
      </c>
      <c r="M82" s="76" t="s">
        <v>810</v>
      </c>
      <c r="N82" s="77">
        <v>0.3</v>
      </c>
      <c r="O82" s="76">
        <v>501</v>
      </c>
      <c r="P82" s="73">
        <v>4</v>
      </c>
      <c r="Q82" s="76">
        <v>2</v>
      </c>
      <c r="R82" s="76" t="s">
        <v>811</v>
      </c>
      <c r="S82" s="76">
        <v>379</v>
      </c>
      <c r="T82" s="73">
        <f t="shared" si="4"/>
        <v>1386</v>
      </c>
      <c r="U82" s="73">
        <f t="shared" si="5"/>
        <v>77</v>
      </c>
      <c r="V82" s="78"/>
    </row>
    <row r="83" spans="1:22" ht="11.25">
      <c r="A83" s="63"/>
      <c r="B83" s="72">
        <v>655</v>
      </c>
      <c r="C83" s="73" t="s">
        <v>812</v>
      </c>
      <c r="D83" s="74">
        <v>2</v>
      </c>
      <c r="E83" s="73" t="s">
        <v>604</v>
      </c>
      <c r="F83" s="74">
        <v>9</v>
      </c>
      <c r="G83" s="75">
        <v>6</v>
      </c>
      <c r="H83" s="76" t="s">
        <v>813</v>
      </c>
      <c r="I83" s="77">
        <v>1.1</v>
      </c>
      <c r="J83" s="76">
        <v>480</v>
      </c>
      <c r="K83" s="74">
        <v>12</v>
      </c>
      <c r="L83" s="75">
        <v>3</v>
      </c>
      <c r="M83" s="76" t="s">
        <v>814</v>
      </c>
      <c r="N83" s="77">
        <v>1.1</v>
      </c>
      <c r="O83" s="76">
        <v>481</v>
      </c>
      <c r="P83" s="73">
        <v>3</v>
      </c>
      <c r="Q83" s="76">
        <v>4</v>
      </c>
      <c r="R83" s="76" t="s">
        <v>815</v>
      </c>
      <c r="S83" s="76">
        <v>384</v>
      </c>
      <c r="T83" s="73">
        <f t="shared" si="4"/>
        <v>1345</v>
      </c>
      <c r="U83" s="73">
        <f t="shared" si="5"/>
        <v>78</v>
      </c>
      <c r="V83" s="78"/>
    </row>
    <row r="84" spans="1:22" ht="11.25">
      <c r="A84" s="63"/>
      <c r="B84" s="72">
        <v>695</v>
      </c>
      <c r="C84" s="73" t="s">
        <v>816</v>
      </c>
      <c r="D84" s="74">
        <v>1</v>
      </c>
      <c r="E84" s="73" t="s">
        <v>630</v>
      </c>
      <c r="F84" s="74">
        <v>5</v>
      </c>
      <c r="G84" s="75">
        <v>7</v>
      </c>
      <c r="H84" s="76" t="s">
        <v>817</v>
      </c>
      <c r="I84" s="77">
        <v>0.4</v>
      </c>
      <c r="J84" s="76">
        <v>411</v>
      </c>
      <c r="K84" s="74">
        <v>7</v>
      </c>
      <c r="L84" s="75">
        <v>3</v>
      </c>
      <c r="M84" s="76" t="s">
        <v>818</v>
      </c>
      <c r="N84" s="77">
        <v>0.6</v>
      </c>
      <c r="O84" s="76">
        <v>451</v>
      </c>
      <c r="P84" s="73">
        <v>3</v>
      </c>
      <c r="Q84" s="76">
        <v>1</v>
      </c>
      <c r="R84" s="76" t="s">
        <v>819</v>
      </c>
      <c r="S84" s="76">
        <v>481</v>
      </c>
      <c r="T84" s="73">
        <f t="shared" si="4"/>
        <v>1343</v>
      </c>
      <c r="U84" s="73">
        <f t="shared" si="5"/>
        <v>79</v>
      </c>
      <c r="V84" s="78"/>
    </row>
    <row r="85" spans="1:22" ht="11.25">
      <c r="A85" s="63"/>
      <c r="B85" s="72">
        <v>365</v>
      </c>
      <c r="C85" s="73" t="s">
        <v>820</v>
      </c>
      <c r="D85" s="74">
        <v>1</v>
      </c>
      <c r="E85" s="73" t="s">
        <v>635</v>
      </c>
      <c r="F85" s="74">
        <v>4</v>
      </c>
      <c r="G85" s="75">
        <v>7</v>
      </c>
      <c r="H85" s="76" t="s">
        <v>821</v>
      </c>
      <c r="I85" s="77">
        <v>0.2</v>
      </c>
      <c r="J85" s="76">
        <v>457</v>
      </c>
      <c r="K85" s="74">
        <v>2</v>
      </c>
      <c r="L85" s="75">
        <v>2</v>
      </c>
      <c r="M85" s="76" t="s">
        <v>822</v>
      </c>
      <c r="N85" s="77">
        <v>1.1</v>
      </c>
      <c r="O85" s="76">
        <v>528</v>
      </c>
      <c r="P85" s="73">
        <v>3</v>
      </c>
      <c r="Q85" s="76">
        <v>3</v>
      </c>
      <c r="R85" s="76" t="s">
        <v>823</v>
      </c>
      <c r="S85" s="76">
        <v>341</v>
      </c>
      <c r="T85" s="73">
        <f t="shared" si="4"/>
        <v>1326</v>
      </c>
      <c r="U85" s="73">
        <f t="shared" si="5"/>
        <v>80</v>
      </c>
      <c r="V85" s="78"/>
    </row>
    <row r="86" spans="1:22" ht="11.25">
      <c r="A86" s="63"/>
      <c r="B86" s="72">
        <v>503</v>
      </c>
      <c r="C86" s="73" t="s">
        <v>824</v>
      </c>
      <c r="D86" s="74">
        <v>2</v>
      </c>
      <c r="E86" s="73" t="s">
        <v>613</v>
      </c>
      <c r="F86" s="74">
        <v>11</v>
      </c>
      <c r="G86" s="75">
        <v>3</v>
      </c>
      <c r="H86" s="76" t="s">
        <v>825</v>
      </c>
      <c r="I86" s="77">
        <v>0.2</v>
      </c>
      <c r="J86" s="76">
        <v>417</v>
      </c>
      <c r="K86" s="74">
        <v>9</v>
      </c>
      <c r="L86" s="75">
        <v>8</v>
      </c>
      <c r="M86" s="76" t="s">
        <v>826</v>
      </c>
      <c r="N86" s="77">
        <v>0.3</v>
      </c>
      <c r="O86" s="76">
        <v>450</v>
      </c>
      <c r="P86" s="73">
        <v>3</v>
      </c>
      <c r="Q86" s="76">
        <v>2</v>
      </c>
      <c r="R86" s="76" t="s">
        <v>827</v>
      </c>
      <c r="S86" s="76">
        <v>450</v>
      </c>
      <c r="T86" s="73">
        <f t="shared" si="4"/>
        <v>1317</v>
      </c>
      <c r="U86" s="73">
        <f t="shared" si="5"/>
        <v>81</v>
      </c>
      <c r="V86" s="78"/>
    </row>
    <row r="87" spans="1:22" ht="11.25">
      <c r="A87" s="63"/>
      <c r="B87" s="72">
        <v>690</v>
      </c>
      <c r="C87" s="73" t="s">
        <v>828</v>
      </c>
      <c r="D87" s="74">
        <v>1</v>
      </c>
      <c r="E87" s="73" t="s">
        <v>630</v>
      </c>
      <c r="F87" s="74">
        <v>3</v>
      </c>
      <c r="G87" s="75">
        <v>6</v>
      </c>
      <c r="H87" s="76" t="s">
        <v>829</v>
      </c>
      <c r="I87" s="77">
        <v>0.8</v>
      </c>
      <c r="J87" s="76">
        <v>375</v>
      </c>
      <c r="K87" s="74">
        <v>1</v>
      </c>
      <c r="L87" s="75">
        <v>1</v>
      </c>
      <c r="M87" s="76" t="s">
        <v>830</v>
      </c>
      <c r="N87" s="77">
        <v>0.5</v>
      </c>
      <c r="O87" s="76">
        <v>470</v>
      </c>
      <c r="P87" s="73">
        <v>2</v>
      </c>
      <c r="Q87" s="76">
        <v>4</v>
      </c>
      <c r="R87" s="76" t="s">
        <v>831</v>
      </c>
      <c r="S87" s="76">
        <v>388</v>
      </c>
      <c r="T87" s="73">
        <f t="shared" si="4"/>
        <v>1233</v>
      </c>
      <c r="U87" s="73">
        <f t="shared" si="5"/>
        <v>82</v>
      </c>
      <c r="V87" s="78"/>
    </row>
    <row r="88" spans="1:22" ht="11.25">
      <c r="A88" s="63"/>
      <c r="B88" s="72">
        <v>809</v>
      </c>
      <c r="C88" s="73" t="s">
        <v>832</v>
      </c>
      <c r="D88" s="74">
        <v>2</v>
      </c>
      <c r="E88" s="73" t="s">
        <v>727</v>
      </c>
      <c r="F88" s="74">
        <v>9</v>
      </c>
      <c r="G88" s="75">
        <v>4</v>
      </c>
      <c r="H88" s="76" t="s">
        <v>833</v>
      </c>
      <c r="I88" s="77">
        <v>1.1</v>
      </c>
      <c r="J88" s="76">
        <v>377</v>
      </c>
      <c r="K88" s="74">
        <v>11</v>
      </c>
      <c r="L88" s="75">
        <v>8</v>
      </c>
      <c r="M88" s="76" t="s">
        <v>834</v>
      </c>
      <c r="N88" s="77">
        <v>0.5</v>
      </c>
      <c r="O88" s="76">
        <v>430</v>
      </c>
      <c r="P88" s="73">
        <v>2</v>
      </c>
      <c r="Q88" s="76">
        <v>6</v>
      </c>
      <c r="R88" s="76" t="s">
        <v>835</v>
      </c>
      <c r="S88" s="76">
        <v>413</v>
      </c>
      <c r="T88" s="73">
        <f t="shared" si="4"/>
        <v>1220</v>
      </c>
      <c r="U88" s="73">
        <f t="shared" si="5"/>
        <v>83</v>
      </c>
      <c r="V88" s="78"/>
    </row>
    <row r="89" spans="1:22" ht="11.25">
      <c r="A89" s="63"/>
      <c r="B89" s="72">
        <v>663</v>
      </c>
      <c r="C89" s="73" t="s">
        <v>836</v>
      </c>
      <c r="D89" s="74">
        <v>1</v>
      </c>
      <c r="E89" s="73" t="s">
        <v>604</v>
      </c>
      <c r="F89" s="74">
        <v>1</v>
      </c>
      <c r="G89" s="75">
        <v>5</v>
      </c>
      <c r="H89" s="76" t="s">
        <v>738</v>
      </c>
      <c r="I89" s="77">
        <v>0.2</v>
      </c>
      <c r="J89" s="76">
        <v>518</v>
      </c>
      <c r="K89" s="74">
        <v>2</v>
      </c>
      <c r="L89" s="75">
        <v>8</v>
      </c>
      <c r="M89" s="76" t="s">
        <v>837</v>
      </c>
      <c r="N89" s="77">
        <v>1.1</v>
      </c>
      <c r="O89" s="76">
        <v>399</v>
      </c>
      <c r="P89" s="73">
        <v>3</v>
      </c>
      <c r="Q89" s="76">
        <v>6</v>
      </c>
      <c r="R89" s="76" t="s">
        <v>838</v>
      </c>
      <c r="S89" s="76">
        <v>254</v>
      </c>
      <c r="T89" s="73">
        <f t="shared" si="4"/>
        <v>1171</v>
      </c>
      <c r="U89" s="73">
        <f t="shared" si="5"/>
        <v>84</v>
      </c>
      <c r="V89" s="78"/>
    </row>
    <row r="90" spans="1:22" ht="11.25">
      <c r="A90" s="63"/>
      <c r="B90" s="72">
        <v>684</v>
      </c>
      <c r="C90" s="73" t="s">
        <v>839</v>
      </c>
      <c r="D90" s="74">
        <v>2</v>
      </c>
      <c r="E90" s="73" t="s">
        <v>630</v>
      </c>
      <c r="F90" s="74">
        <v>7</v>
      </c>
      <c r="G90" s="75">
        <v>8</v>
      </c>
      <c r="H90" s="76" t="s">
        <v>840</v>
      </c>
      <c r="I90" s="77">
        <v>0.2</v>
      </c>
      <c r="J90" s="76">
        <v>402</v>
      </c>
      <c r="K90" s="74">
        <v>5</v>
      </c>
      <c r="L90" s="75">
        <v>4</v>
      </c>
      <c r="M90" s="76" t="s">
        <v>814</v>
      </c>
      <c r="N90" s="77">
        <v>0.5</v>
      </c>
      <c r="O90" s="76">
        <v>481</v>
      </c>
      <c r="P90" s="73">
        <v>3</v>
      </c>
      <c r="Q90" s="76">
        <v>8</v>
      </c>
      <c r="R90" s="76" t="s">
        <v>841</v>
      </c>
      <c r="S90" s="76">
        <v>272</v>
      </c>
      <c r="T90" s="73">
        <f t="shared" si="4"/>
        <v>1155</v>
      </c>
      <c r="U90" s="73">
        <f t="shared" si="5"/>
        <v>85</v>
      </c>
      <c r="V90" s="78"/>
    </row>
    <row r="91" spans="1:22" ht="11.25">
      <c r="A91" s="63"/>
      <c r="B91" s="72">
        <v>769</v>
      </c>
      <c r="C91" s="73" t="s">
        <v>842</v>
      </c>
      <c r="D91" s="74">
        <v>1</v>
      </c>
      <c r="E91" s="73" t="s">
        <v>782</v>
      </c>
      <c r="F91" s="74">
        <v>3</v>
      </c>
      <c r="G91" s="75">
        <v>7</v>
      </c>
      <c r="H91" s="76" t="s">
        <v>843</v>
      </c>
      <c r="I91" s="77">
        <v>0.8</v>
      </c>
      <c r="J91" s="76">
        <v>294</v>
      </c>
      <c r="K91" s="74">
        <v>1</v>
      </c>
      <c r="L91" s="75">
        <v>2</v>
      </c>
      <c r="M91" s="76" t="s">
        <v>844</v>
      </c>
      <c r="N91" s="77">
        <v>0.5</v>
      </c>
      <c r="O91" s="76">
        <v>387</v>
      </c>
      <c r="P91" s="73">
        <v>1</v>
      </c>
      <c r="Q91" s="76">
        <v>4</v>
      </c>
      <c r="R91" s="76" t="s">
        <v>845</v>
      </c>
      <c r="S91" s="76">
        <v>424</v>
      </c>
      <c r="T91" s="73">
        <f t="shared" si="4"/>
        <v>1105</v>
      </c>
      <c r="U91" s="73">
        <f t="shared" si="5"/>
        <v>86</v>
      </c>
      <c r="V91" s="78"/>
    </row>
    <row r="92" spans="1:22" ht="11.25">
      <c r="A92" s="63"/>
      <c r="B92" s="72">
        <v>771</v>
      </c>
      <c r="C92" s="73" t="s">
        <v>846</v>
      </c>
      <c r="D92" s="74">
        <v>1</v>
      </c>
      <c r="E92" s="73" t="s">
        <v>782</v>
      </c>
      <c r="F92" s="74">
        <v>2</v>
      </c>
      <c r="G92" s="75">
        <v>6</v>
      </c>
      <c r="H92" s="76" t="s">
        <v>825</v>
      </c>
      <c r="I92" s="77">
        <v>0.5</v>
      </c>
      <c r="J92" s="76">
        <v>417</v>
      </c>
      <c r="K92" s="74">
        <v>4</v>
      </c>
      <c r="L92" s="75">
        <v>1</v>
      </c>
      <c r="M92" s="76" t="s">
        <v>847</v>
      </c>
      <c r="N92" s="77">
        <v>0.8</v>
      </c>
      <c r="O92" s="76">
        <v>437</v>
      </c>
      <c r="P92" s="73">
        <v>2</v>
      </c>
      <c r="Q92" s="76">
        <v>3</v>
      </c>
      <c r="R92" s="76" t="s">
        <v>848</v>
      </c>
      <c r="S92" s="76">
        <v>241</v>
      </c>
      <c r="T92" s="73">
        <f t="shared" si="4"/>
        <v>1095</v>
      </c>
      <c r="U92" s="73">
        <f t="shared" si="5"/>
        <v>87</v>
      </c>
      <c r="V92" s="78"/>
    </row>
    <row r="93" spans="1:22" ht="11.25">
      <c r="A93" s="63"/>
      <c r="B93" s="72">
        <v>515</v>
      </c>
      <c r="C93" s="73" t="s">
        <v>849</v>
      </c>
      <c r="D93" s="74">
        <v>1</v>
      </c>
      <c r="E93" s="73" t="s">
        <v>613</v>
      </c>
      <c r="F93" s="74">
        <v>4</v>
      </c>
      <c r="G93" s="75">
        <v>8</v>
      </c>
      <c r="H93" s="76" t="s">
        <v>850</v>
      </c>
      <c r="I93" s="77">
        <v>0.2</v>
      </c>
      <c r="J93" s="76">
        <v>273</v>
      </c>
      <c r="K93" s="74">
        <v>2</v>
      </c>
      <c r="L93" s="75">
        <v>3</v>
      </c>
      <c r="M93" s="76" t="s">
        <v>851</v>
      </c>
      <c r="N93" s="77">
        <v>1.1</v>
      </c>
      <c r="O93" s="76">
        <v>390</v>
      </c>
      <c r="P93" s="73">
        <v>1</v>
      </c>
      <c r="Q93" s="76">
        <v>5</v>
      </c>
      <c r="R93" s="76" t="s">
        <v>852</v>
      </c>
      <c r="S93" s="76">
        <v>369</v>
      </c>
      <c r="T93" s="73">
        <f t="shared" si="4"/>
        <v>1032</v>
      </c>
      <c r="U93" s="73">
        <f t="shared" si="5"/>
        <v>88</v>
      </c>
      <c r="V93" s="78"/>
    </row>
    <row r="94" spans="1:22" ht="11.25">
      <c r="A94" s="63"/>
      <c r="B94" s="72">
        <v>661</v>
      </c>
      <c r="C94" s="73" t="s">
        <v>853</v>
      </c>
      <c r="D94" s="74">
        <v>1</v>
      </c>
      <c r="E94" s="73" t="s">
        <v>604</v>
      </c>
      <c r="F94" s="74">
        <v>3</v>
      </c>
      <c r="G94" s="75">
        <v>2</v>
      </c>
      <c r="H94" s="76" t="s">
        <v>854</v>
      </c>
      <c r="I94" s="77">
        <v>0.8</v>
      </c>
      <c r="J94" s="76">
        <v>386</v>
      </c>
      <c r="K94" s="74">
        <v>4</v>
      </c>
      <c r="L94" s="75">
        <v>5</v>
      </c>
      <c r="M94" s="76" t="s">
        <v>855</v>
      </c>
      <c r="N94" s="77">
        <v>0.8</v>
      </c>
      <c r="O94" s="76">
        <v>373</v>
      </c>
      <c r="P94" s="73">
        <v>2</v>
      </c>
      <c r="Q94" s="76">
        <v>7</v>
      </c>
      <c r="R94" s="76" t="s">
        <v>856</v>
      </c>
      <c r="S94" s="76">
        <v>273</v>
      </c>
      <c r="T94" s="73">
        <f t="shared" si="4"/>
        <v>1032</v>
      </c>
      <c r="U94" s="73">
        <f t="shared" si="5"/>
        <v>88</v>
      </c>
      <c r="V94" s="78"/>
    </row>
    <row r="95" spans="1:22" ht="11.25">
      <c r="A95" s="63"/>
      <c r="B95" s="72">
        <v>683</v>
      </c>
      <c r="C95" s="73" t="s">
        <v>857</v>
      </c>
      <c r="D95" s="74">
        <v>2</v>
      </c>
      <c r="E95" s="73" t="s">
        <v>630</v>
      </c>
      <c r="F95" s="74">
        <v>9</v>
      </c>
      <c r="G95" s="75">
        <v>2</v>
      </c>
      <c r="H95" s="76" t="s">
        <v>858</v>
      </c>
      <c r="I95" s="77">
        <v>1.1</v>
      </c>
      <c r="J95" s="76">
        <v>367</v>
      </c>
      <c r="K95" s="74">
        <v>11</v>
      </c>
      <c r="L95" s="75">
        <v>6</v>
      </c>
      <c r="M95" s="76" t="s">
        <v>859</v>
      </c>
      <c r="N95" s="77">
        <v>0.5</v>
      </c>
      <c r="O95" s="76">
        <v>397</v>
      </c>
      <c r="P95" s="73">
        <v>2</v>
      </c>
      <c r="Q95" s="76">
        <v>5</v>
      </c>
      <c r="R95" s="76" t="s">
        <v>860</v>
      </c>
      <c r="S95" s="76">
        <v>268</v>
      </c>
      <c r="T95" s="73">
        <f t="shared" si="4"/>
        <v>1032</v>
      </c>
      <c r="U95" s="73">
        <f t="shared" si="5"/>
        <v>88</v>
      </c>
      <c r="V95" s="78"/>
    </row>
    <row r="96" spans="1:22" ht="11.25">
      <c r="A96" s="63"/>
      <c r="B96" s="72">
        <v>820</v>
      </c>
      <c r="C96" s="73" t="s">
        <v>861</v>
      </c>
      <c r="D96" s="74">
        <v>1</v>
      </c>
      <c r="E96" s="73" t="s">
        <v>727</v>
      </c>
      <c r="F96" s="74">
        <v>5</v>
      </c>
      <c r="G96" s="75">
        <v>1</v>
      </c>
      <c r="H96" s="76" t="s">
        <v>374</v>
      </c>
      <c r="I96" s="77">
        <v>0.4</v>
      </c>
      <c r="J96" s="76">
        <v>303</v>
      </c>
      <c r="K96" s="74">
        <v>6</v>
      </c>
      <c r="L96" s="75">
        <v>5</v>
      </c>
      <c r="M96" s="76" t="s">
        <v>862</v>
      </c>
      <c r="N96" s="77">
        <v>0.9</v>
      </c>
      <c r="O96" s="76">
        <v>392</v>
      </c>
      <c r="P96" s="73">
        <v>2</v>
      </c>
      <c r="Q96" s="76">
        <v>8</v>
      </c>
      <c r="R96" s="76" t="s">
        <v>863</v>
      </c>
      <c r="S96" s="76">
        <v>301</v>
      </c>
      <c r="T96" s="73">
        <f t="shared" si="4"/>
        <v>996</v>
      </c>
      <c r="U96" s="73">
        <f t="shared" si="5"/>
        <v>91</v>
      </c>
      <c r="V96" s="78"/>
    </row>
    <row r="97" spans="1:22" ht="11.25">
      <c r="A97" s="63"/>
      <c r="B97" s="72">
        <v>374</v>
      </c>
      <c r="C97" s="73" t="s">
        <v>864</v>
      </c>
      <c r="D97" s="74">
        <v>2</v>
      </c>
      <c r="E97" s="73" t="s">
        <v>865</v>
      </c>
      <c r="F97" s="74">
        <v>7</v>
      </c>
      <c r="G97" s="75">
        <v>5</v>
      </c>
      <c r="H97" s="76" t="s">
        <v>866</v>
      </c>
      <c r="I97" s="77">
        <v>0.2</v>
      </c>
      <c r="J97" s="76">
        <v>357</v>
      </c>
      <c r="K97" s="74">
        <v>5</v>
      </c>
      <c r="L97" s="75">
        <v>1</v>
      </c>
      <c r="M97" s="76" t="s">
        <v>867</v>
      </c>
      <c r="N97" s="77">
        <v>0.5</v>
      </c>
      <c r="O97" s="76">
        <v>332</v>
      </c>
      <c r="P97" s="73">
        <v>2</v>
      </c>
      <c r="Q97" s="76">
        <v>2</v>
      </c>
      <c r="R97" s="76" t="s">
        <v>868</v>
      </c>
      <c r="S97" s="76">
        <v>280</v>
      </c>
      <c r="T97" s="73">
        <f t="shared" si="4"/>
        <v>969</v>
      </c>
      <c r="U97" s="73">
        <f t="shared" si="5"/>
        <v>92</v>
      </c>
      <c r="V97" s="78"/>
    </row>
    <row r="98" spans="1:22" ht="11.25">
      <c r="A98" s="63"/>
      <c r="B98" s="72">
        <v>821</v>
      </c>
      <c r="C98" s="73" t="s">
        <v>869</v>
      </c>
      <c r="D98" s="74">
        <v>1</v>
      </c>
      <c r="E98" s="73" t="s">
        <v>727</v>
      </c>
      <c r="F98" s="74">
        <v>5</v>
      </c>
      <c r="G98" s="75">
        <v>3</v>
      </c>
      <c r="H98" s="76" t="s">
        <v>870</v>
      </c>
      <c r="I98" s="77">
        <v>0.4</v>
      </c>
      <c r="J98" s="76">
        <v>254</v>
      </c>
      <c r="K98" s="74">
        <v>6</v>
      </c>
      <c r="L98" s="75">
        <v>7</v>
      </c>
      <c r="M98" s="76" t="s">
        <v>871</v>
      </c>
      <c r="N98" s="77">
        <v>0.9</v>
      </c>
      <c r="O98" s="76">
        <v>322</v>
      </c>
      <c r="P98" s="73">
        <v>1</v>
      </c>
      <c r="Q98" s="76">
        <v>8</v>
      </c>
      <c r="R98" s="76" t="s">
        <v>872</v>
      </c>
      <c r="S98" s="76">
        <v>366</v>
      </c>
      <c r="T98" s="73">
        <f t="shared" si="4"/>
        <v>942</v>
      </c>
      <c r="U98" s="73">
        <f t="shared" si="5"/>
        <v>93</v>
      </c>
      <c r="V98" s="78"/>
    </row>
    <row r="99" spans="1:22" ht="11.25">
      <c r="A99" s="63"/>
      <c r="B99" s="72">
        <v>594</v>
      </c>
      <c r="C99" s="73" t="s">
        <v>873</v>
      </c>
      <c r="D99" s="74">
        <v>1</v>
      </c>
      <c r="E99" s="73" t="s">
        <v>797</v>
      </c>
      <c r="F99" s="74">
        <v>1</v>
      </c>
      <c r="G99" s="75">
        <v>3</v>
      </c>
      <c r="H99" s="76" t="s">
        <v>874</v>
      </c>
      <c r="I99" s="77">
        <v>0.2</v>
      </c>
      <c r="J99" s="76">
        <v>334</v>
      </c>
      <c r="K99" s="74">
        <v>2</v>
      </c>
      <c r="L99" s="75">
        <v>6</v>
      </c>
      <c r="M99" s="76" t="s">
        <v>875</v>
      </c>
      <c r="N99" s="77">
        <v>1.1</v>
      </c>
      <c r="O99" s="76">
        <v>351</v>
      </c>
      <c r="P99" s="73">
        <v>1</v>
      </c>
      <c r="Q99" s="76">
        <v>3</v>
      </c>
      <c r="R99" s="76" t="s">
        <v>876</v>
      </c>
      <c r="S99" s="76">
        <v>256</v>
      </c>
      <c r="T99" s="73">
        <f t="shared" si="4"/>
        <v>941</v>
      </c>
      <c r="U99" s="73">
        <f t="shared" si="5"/>
        <v>94</v>
      </c>
      <c r="V99" s="78"/>
    </row>
    <row r="100" spans="1:22" ht="11.25">
      <c r="A100" s="63"/>
      <c r="B100" s="72">
        <v>1079</v>
      </c>
      <c r="C100" s="73" t="s">
        <v>877</v>
      </c>
      <c r="D100" s="74">
        <v>2</v>
      </c>
      <c r="E100" s="73" t="s">
        <v>878</v>
      </c>
      <c r="F100" s="74">
        <v>17</v>
      </c>
      <c r="G100" s="75">
        <v>2</v>
      </c>
      <c r="H100" s="76" t="s">
        <v>879</v>
      </c>
      <c r="I100" s="77">
        <v>0.5</v>
      </c>
      <c r="J100" s="76">
        <v>309</v>
      </c>
      <c r="K100" s="74">
        <v>14</v>
      </c>
      <c r="L100" s="75">
        <v>5</v>
      </c>
      <c r="M100" s="76" t="s">
        <v>880</v>
      </c>
      <c r="N100" s="77">
        <v>0.9</v>
      </c>
      <c r="O100" s="76">
        <v>328</v>
      </c>
      <c r="P100" s="73">
        <v>1</v>
      </c>
      <c r="Q100" s="76">
        <v>6</v>
      </c>
      <c r="R100" s="76" t="s">
        <v>881</v>
      </c>
      <c r="S100" s="76">
        <v>268</v>
      </c>
      <c r="T100" s="73">
        <f t="shared" si="4"/>
        <v>905</v>
      </c>
      <c r="U100" s="73">
        <f t="shared" si="5"/>
        <v>95</v>
      </c>
      <c r="V100" s="78"/>
    </row>
    <row r="101" spans="1:22" ht="11.25">
      <c r="A101" s="63"/>
      <c r="B101" s="72">
        <v>603</v>
      </c>
      <c r="C101" s="73" t="s">
        <v>882</v>
      </c>
      <c r="D101" s="74">
        <v>1</v>
      </c>
      <c r="E101" s="73" t="s">
        <v>648</v>
      </c>
      <c r="F101" s="74">
        <v>2</v>
      </c>
      <c r="G101" s="75">
        <v>1</v>
      </c>
      <c r="H101" s="76" t="s">
        <v>883</v>
      </c>
      <c r="I101" s="77">
        <v>0.5</v>
      </c>
      <c r="J101" s="76">
        <v>99</v>
      </c>
      <c r="K101" s="74">
        <v>3</v>
      </c>
      <c r="L101" s="75">
        <v>4</v>
      </c>
      <c r="M101" s="76" t="s">
        <v>884</v>
      </c>
      <c r="N101" s="77">
        <v>0.5</v>
      </c>
      <c r="O101" s="76">
        <v>182</v>
      </c>
      <c r="P101" s="73">
        <v>1</v>
      </c>
      <c r="Q101" s="76">
        <v>2</v>
      </c>
      <c r="R101" s="76" t="s">
        <v>885</v>
      </c>
      <c r="S101" s="76">
        <v>146</v>
      </c>
      <c r="T101" s="73">
        <f t="shared" si="4"/>
        <v>427</v>
      </c>
      <c r="U101" s="73">
        <f t="shared" si="5"/>
        <v>96</v>
      </c>
      <c r="V101" s="78"/>
    </row>
    <row r="102" spans="1:22" ht="11.25">
      <c r="A102" s="63"/>
      <c r="B102" s="72">
        <v>377</v>
      </c>
      <c r="C102" s="73" t="s">
        <v>886</v>
      </c>
      <c r="D102" s="74">
        <v>1</v>
      </c>
      <c r="E102" s="73" t="s">
        <v>865</v>
      </c>
      <c r="F102" s="74">
        <v>6</v>
      </c>
      <c r="G102" s="75">
        <v>4</v>
      </c>
      <c r="H102" s="76" t="s">
        <v>887</v>
      </c>
      <c r="I102" s="77">
        <v>0.3</v>
      </c>
      <c r="J102" s="76">
        <v>209</v>
      </c>
      <c r="K102" s="74">
        <v>7</v>
      </c>
      <c r="L102" s="75">
        <v>8</v>
      </c>
      <c r="M102" s="76" t="s">
        <v>888</v>
      </c>
      <c r="N102" s="77">
        <v>0.6</v>
      </c>
      <c r="O102" s="76">
        <v>310</v>
      </c>
      <c r="P102" s="73">
        <v>1</v>
      </c>
      <c r="Q102" s="76">
        <v>7</v>
      </c>
      <c r="R102" s="76" t="s">
        <v>508</v>
      </c>
      <c r="S102" s="76"/>
      <c r="T102" s="73"/>
      <c r="U102" s="73">
        <f>IF(T102="","",RANK(T102,$T$6:$T$135))</f>
      </c>
      <c r="V102" s="78"/>
    </row>
    <row r="103" spans="1:22" ht="11.25">
      <c r="A103" s="63"/>
      <c r="B103" s="72">
        <v>707</v>
      </c>
      <c r="C103" s="73" t="s">
        <v>889</v>
      </c>
      <c r="D103" s="74">
        <v>2</v>
      </c>
      <c r="E103" s="73" t="s">
        <v>679</v>
      </c>
      <c r="F103" s="74">
        <v>8</v>
      </c>
      <c r="G103" s="75">
        <v>3</v>
      </c>
      <c r="H103" s="76" t="s">
        <v>890</v>
      </c>
      <c r="I103" s="77">
        <v>1</v>
      </c>
      <c r="J103" s="76">
        <v>420</v>
      </c>
      <c r="K103" s="74">
        <v>5</v>
      </c>
      <c r="L103" s="75">
        <v>7</v>
      </c>
      <c r="M103" s="76" t="s">
        <v>891</v>
      </c>
      <c r="N103" s="77">
        <v>0.5</v>
      </c>
      <c r="O103" s="76">
        <v>521</v>
      </c>
      <c r="P103" s="73">
        <v>3</v>
      </c>
      <c r="Q103" s="76">
        <v>5</v>
      </c>
      <c r="R103" s="76" t="s">
        <v>508</v>
      </c>
      <c r="S103" s="76"/>
      <c r="T103" s="73"/>
      <c r="U103" s="73">
        <f>IF(T103="","",RANK(T103,$T$6:$T$135))</f>
      </c>
      <c r="V103" s="78"/>
    </row>
    <row r="104" spans="1:22" ht="11.25">
      <c r="A104" s="63"/>
      <c r="B104" s="72">
        <v>601</v>
      </c>
      <c r="C104" s="73" t="s">
        <v>892</v>
      </c>
      <c r="D104" s="74">
        <v>2</v>
      </c>
      <c r="E104" s="73" t="s">
        <v>648</v>
      </c>
      <c r="F104" s="74">
        <v>12</v>
      </c>
      <c r="G104" s="75">
        <v>2</v>
      </c>
      <c r="H104" s="76" t="s">
        <v>893</v>
      </c>
      <c r="I104" s="77">
        <v>0.4</v>
      </c>
      <c r="J104" s="76">
        <v>535</v>
      </c>
      <c r="K104" s="74">
        <v>10</v>
      </c>
      <c r="L104" s="75">
        <v>6</v>
      </c>
      <c r="M104" s="76" t="s">
        <v>806</v>
      </c>
      <c r="N104" s="77">
        <v>1.9</v>
      </c>
      <c r="O104" s="76">
        <v>510</v>
      </c>
      <c r="P104" s="73">
        <v>4</v>
      </c>
      <c r="Q104" s="76">
        <v>6</v>
      </c>
      <c r="R104" s="76" t="s">
        <v>508</v>
      </c>
      <c r="S104" s="76"/>
      <c r="T104" s="73"/>
      <c r="U104" s="73">
        <f>IF(T104="","",RANK(T104,$T$6:$T$135))</f>
      </c>
      <c r="V104" s="78"/>
    </row>
    <row r="105" spans="1:22" ht="11.25">
      <c r="A105" s="63"/>
      <c r="B105" s="72">
        <v>433</v>
      </c>
      <c r="C105" s="73" t="s">
        <v>894</v>
      </c>
      <c r="D105" s="74">
        <v>2</v>
      </c>
      <c r="E105" s="73" t="s">
        <v>551</v>
      </c>
      <c r="F105" s="74">
        <v>10</v>
      </c>
      <c r="G105" s="75">
        <v>5</v>
      </c>
      <c r="H105" s="76" t="s">
        <v>783</v>
      </c>
      <c r="I105" s="77">
        <v>0.8</v>
      </c>
      <c r="J105" s="76">
        <v>525</v>
      </c>
      <c r="K105" s="74">
        <v>9</v>
      </c>
      <c r="L105" s="75">
        <v>2</v>
      </c>
      <c r="M105" s="76" t="s">
        <v>895</v>
      </c>
      <c r="N105" s="77">
        <v>0.3</v>
      </c>
      <c r="O105" s="76">
        <v>547</v>
      </c>
      <c r="P105" s="73">
        <v>5</v>
      </c>
      <c r="Q105" s="76">
        <v>8</v>
      </c>
      <c r="R105" s="76" t="s">
        <v>508</v>
      </c>
      <c r="S105" s="76"/>
      <c r="T105" s="73"/>
      <c r="U105" s="73">
        <f>IF(T105="","",RANK(T105,$T$6:$T$135))</f>
      </c>
      <c r="V105" s="78"/>
    </row>
    <row r="106" spans="1:22" ht="11.25">
      <c r="A106" s="63"/>
      <c r="B106" s="72">
        <v>577</v>
      </c>
      <c r="C106" s="73" t="s">
        <v>896</v>
      </c>
      <c r="D106" s="74">
        <v>2</v>
      </c>
      <c r="E106" s="73" t="s">
        <v>897</v>
      </c>
      <c r="F106" s="74">
        <v>10</v>
      </c>
      <c r="G106" s="75">
        <v>6</v>
      </c>
      <c r="H106" s="76" t="s">
        <v>898</v>
      </c>
      <c r="I106" s="77">
        <v>0.8</v>
      </c>
      <c r="J106" s="76">
        <v>545</v>
      </c>
      <c r="K106" s="74">
        <v>9</v>
      </c>
      <c r="L106" s="75">
        <v>3</v>
      </c>
      <c r="M106" s="76" t="s">
        <v>899</v>
      </c>
      <c r="N106" s="77">
        <v>0.3</v>
      </c>
      <c r="O106" s="76">
        <v>530</v>
      </c>
      <c r="P106" s="73">
        <v>5</v>
      </c>
      <c r="Q106" s="76">
        <v>6</v>
      </c>
      <c r="R106" s="76" t="s">
        <v>508</v>
      </c>
      <c r="S106" s="76"/>
      <c r="T106" s="73"/>
      <c r="U106" s="73">
        <f>IF(T106="","",RANK(T106,$T$6:$T$135))</f>
      </c>
      <c r="V106" s="78"/>
    </row>
    <row r="107" spans="1:22" ht="11.25">
      <c r="A107" s="63"/>
      <c r="B107" s="72">
        <v>450</v>
      </c>
      <c r="C107" s="73" t="s">
        <v>900</v>
      </c>
      <c r="D107" s="74">
        <v>1</v>
      </c>
      <c r="E107" s="73" t="s">
        <v>901</v>
      </c>
      <c r="F107" s="74">
        <v>4</v>
      </c>
      <c r="G107" s="75">
        <v>3</v>
      </c>
      <c r="H107" s="76" t="s">
        <v>798</v>
      </c>
      <c r="I107" s="77">
        <v>0.2</v>
      </c>
      <c r="J107" s="76">
        <v>520</v>
      </c>
      <c r="K107" s="74">
        <v>1</v>
      </c>
      <c r="L107" s="75">
        <v>6</v>
      </c>
      <c r="M107" s="76" t="s">
        <v>902</v>
      </c>
      <c r="N107" s="77">
        <v>0.5</v>
      </c>
      <c r="O107" s="76">
        <v>584</v>
      </c>
      <c r="P107" s="73">
        <v>6</v>
      </c>
      <c r="Q107" s="76">
        <v>1</v>
      </c>
      <c r="R107" s="76" t="s">
        <v>508</v>
      </c>
      <c r="S107" s="76"/>
      <c r="T107" s="73"/>
      <c r="U107" s="73">
        <f>IF(T107="","",RANK(T107,$T$6:$T$135))</f>
      </c>
      <c r="V107" s="78"/>
    </row>
    <row r="108" spans="1:22" ht="11.25">
      <c r="A108" s="63"/>
      <c r="B108" s="72">
        <v>574</v>
      </c>
      <c r="C108" s="73" t="s">
        <v>903</v>
      </c>
      <c r="D108" s="74">
        <v>2</v>
      </c>
      <c r="E108" s="73" t="s">
        <v>897</v>
      </c>
      <c r="F108" s="74">
        <v>9</v>
      </c>
      <c r="G108" s="75">
        <v>3</v>
      </c>
      <c r="H108" s="76" t="s">
        <v>898</v>
      </c>
      <c r="I108" s="77">
        <v>1.1</v>
      </c>
      <c r="J108" s="76">
        <v>545</v>
      </c>
      <c r="K108" s="74">
        <v>11</v>
      </c>
      <c r="L108" s="75">
        <v>7</v>
      </c>
      <c r="M108" s="76" t="s">
        <v>904</v>
      </c>
      <c r="N108" s="77">
        <v>0.5</v>
      </c>
      <c r="O108" s="76">
        <v>603</v>
      </c>
      <c r="P108" s="73">
        <v>7</v>
      </c>
      <c r="Q108" s="76">
        <v>2</v>
      </c>
      <c r="R108" s="76" t="s">
        <v>508</v>
      </c>
      <c r="S108" s="76"/>
      <c r="T108" s="73"/>
      <c r="U108" s="73">
        <f>IF(T108="","",RANK(T108,$T$6:$T$135))</f>
      </c>
      <c r="V108" s="78"/>
    </row>
    <row r="109" spans="1:22" ht="11.25">
      <c r="A109" s="63"/>
      <c r="B109" s="72">
        <v>15</v>
      </c>
      <c r="C109" s="73" t="s">
        <v>905</v>
      </c>
      <c r="D109" s="74">
        <v>2</v>
      </c>
      <c r="E109" s="73" t="s">
        <v>906</v>
      </c>
      <c r="F109" s="74">
        <v>17</v>
      </c>
      <c r="G109" s="75">
        <v>4</v>
      </c>
      <c r="H109" s="76" t="s">
        <v>687</v>
      </c>
      <c r="I109" s="77">
        <v>0.5</v>
      </c>
      <c r="J109" s="76">
        <v>559</v>
      </c>
      <c r="K109" s="74">
        <v>14</v>
      </c>
      <c r="L109" s="75">
        <v>7</v>
      </c>
      <c r="M109" s="76" t="s">
        <v>907</v>
      </c>
      <c r="N109" s="77">
        <v>0.9</v>
      </c>
      <c r="O109" s="76">
        <v>601</v>
      </c>
      <c r="P109" s="73">
        <v>7</v>
      </c>
      <c r="Q109" s="76">
        <v>8</v>
      </c>
      <c r="R109" s="76" t="s">
        <v>508</v>
      </c>
      <c r="S109" s="76"/>
      <c r="T109" s="73"/>
      <c r="U109" s="73">
        <f>IF(T109="","",RANK(T109,$T$6:$T$135))</f>
      </c>
      <c r="V109" s="78"/>
    </row>
    <row r="110" spans="1:22" ht="11.25">
      <c r="A110" s="63"/>
      <c r="B110" s="72">
        <v>438</v>
      </c>
      <c r="C110" s="73" t="s">
        <v>908</v>
      </c>
      <c r="D110" s="74">
        <v>1</v>
      </c>
      <c r="E110" s="73" t="s">
        <v>551</v>
      </c>
      <c r="F110" s="74">
        <v>4</v>
      </c>
      <c r="G110" s="75">
        <v>5</v>
      </c>
      <c r="H110" s="76" t="s">
        <v>640</v>
      </c>
      <c r="I110" s="77">
        <v>0.2</v>
      </c>
      <c r="J110" s="76">
        <v>616</v>
      </c>
      <c r="K110" s="74">
        <v>1</v>
      </c>
      <c r="L110" s="75">
        <v>8</v>
      </c>
      <c r="M110" s="79" t="s">
        <v>31</v>
      </c>
      <c r="N110" s="80">
        <v>0.5</v>
      </c>
      <c r="O110" s="76">
        <v>617</v>
      </c>
      <c r="P110" s="73">
        <v>8</v>
      </c>
      <c r="Q110" s="76">
        <v>8</v>
      </c>
      <c r="R110" s="76" t="s">
        <v>508</v>
      </c>
      <c r="S110" s="76"/>
      <c r="T110" s="73"/>
      <c r="U110" s="73">
        <f>IF(T110="","",RANK(T110,$T$6:$T$135))</f>
      </c>
      <c r="V110" s="78"/>
    </row>
    <row r="111" spans="1:22" ht="11.25">
      <c r="A111" s="63"/>
      <c r="B111" s="72">
        <v>446</v>
      </c>
      <c r="C111" s="73" t="s">
        <v>909</v>
      </c>
      <c r="D111" s="74">
        <v>2</v>
      </c>
      <c r="E111" s="73" t="s">
        <v>901</v>
      </c>
      <c r="F111" s="74">
        <v>8</v>
      </c>
      <c r="G111" s="75">
        <v>4</v>
      </c>
      <c r="H111" s="76" t="s">
        <v>910</v>
      </c>
      <c r="I111" s="77">
        <v>1</v>
      </c>
      <c r="J111" s="76">
        <v>590</v>
      </c>
      <c r="K111" s="74">
        <v>5</v>
      </c>
      <c r="L111" s="75">
        <v>8</v>
      </c>
      <c r="M111" s="81" t="s">
        <v>911</v>
      </c>
      <c r="N111" s="77">
        <v>0.5</v>
      </c>
      <c r="O111" s="76">
        <v>655</v>
      </c>
      <c r="P111" s="73">
        <v>9</v>
      </c>
      <c r="Q111" s="76">
        <v>1</v>
      </c>
      <c r="R111" s="76" t="s">
        <v>508</v>
      </c>
      <c r="S111" s="76"/>
      <c r="T111" s="73"/>
      <c r="U111" s="73">
        <f>IF(T111="","",RANK(T111,$T$6:$T$135))</f>
      </c>
      <c r="V111" s="78"/>
    </row>
    <row r="112" spans="1:22" ht="11.25">
      <c r="A112" s="63"/>
      <c r="B112" s="72">
        <v>449</v>
      </c>
      <c r="C112" s="73" t="s">
        <v>912</v>
      </c>
      <c r="D112" s="74">
        <v>2</v>
      </c>
      <c r="E112" s="73" t="s">
        <v>901</v>
      </c>
      <c r="F112" s="74">
        <v>6</v>
      </c>
      <c r="G112" s="75">
        <v>2</v>
      </c>
      <c r="H112" s="76" t="s">
        <v>728</v>
      </c>
      <c r="I112" s="77">
        <v>0.3</v>
      </c>
      <c r="J112" s="76">
        <v>613</v>
      </c>
      <c r="K112" s="74">
        <v>7</v>
      </c>
      <c r="L112" s="75">
        <v>6</v>
      </c>
      <c r="M112" s="76" t="s">
        <v>913</v>
      </c>
      <c r="N112" s="77">
        <v>0.6</v>
      </c>
      <c r="O112" s="76">
        <v>729</v>
      </c>
      <c r="P112" s="73">
        <v>10</v>
      </c>
      <c r="Q112" s="76">
        <v>4</v>
      </c>
      <c r="R112" s="76" t="s">
        <v>508</v>
      </c>
      <c r="S112" s="76"/>
      <c r="T112" s="73"/>
      <c r="U112" s="73"/>
      <c r="V112" s="78"/>
    </row>
    <row r="113" spans="1:22" ht="11.25">
      <c r="A113" s="63"/>
      <c r="B113" s="72">
        <v>300</v>
      </c>
      <c r="C113" s="73" t="s">
        <v>914</v>
      </c>
      <c r="D113" s="74">
        <v>2</v>
      </c>
      <c r="E113" s="73" t="s">
        <v>915</v>
      </c>
      <c r="F113" s="74">
        <v>14</v>
      </c>
      <c r="G113" s="75">
        <v>5</v>
      </c>
      <c r="H113" s="76" t="s">
        <v>916</v>
      </c>
      <c r="I113" s="77">
        <v>-0.1</v>
      </c>
      <c r="J113" s="76">
        <v>629</v>
      </c>
      <c r="K113" s="74">
        <v>16</v>
      </c>
      <c r="L113" s="75">
        <v>8</v>
      </c>
      <c r="M113" s="76" t="s">
        <v>917</v>
      </c>
      <c r="N113" s="77">
        <v>0.6</v>
      </c>
      <c r="O113" s="76">
        <v>677</v>
      </c>
      <c r="P113" s="73">
        <v>10</v>
      </c>
      <c r="Q113" s="76">
        <v>7</v>
      </c>
      <c r="R113" s="76" t="s">
        <v>508</v>
      </c>
      <c r="S113" s="76"/>
      <c r="T113" s="73"/>
      <c r="U113" s="73">
        <f>IF(T113="","",RANK(T113,$T$6:$T$135))</f>
      </c>
      <c r="V113" s="78"/>
    </row>
    <row r="114" spans="1:22" ht="11.25">
      <c r="A114" s="63"/>
      <c r="B114" s="72">
        <v>674</v>
      </c>
      <c r="C114" s="73" t="s">
        <v>918</v>
      </c>
      <c r="D114" s="74">
        <v>2</v>
      </c>
      <c r="E114" s="73" t="s">
        <v>630</v>
      </c>
      <c r="F114" s="74">
        <v>6</v>
      </c>
      <c r="G114" s="75">
        <v>5</v>
      </c>
      <c r="H114" s="76" t="s">
        <v>586</v>
      </c>
      <c r="I114" s="77">
        <v>0.3</v>
      </c>
      <c r="J114" s="76">
        <v>661</v>
      </c>
      <c r="K114" s="74">
        <v>8</v>
      </c>
      <c r="L114" s="75">
        <v>1</v>
      </c>
      <c r="M114" s="76" t="s">
        <v>919</v>
      </c>
      <c r="N114" s="77">
        <v>0.4</v>
      </c>
      <c r="O114" s="76">
        <v>708</v>
      </c>
      <c r="P114" s="73">
        <v>11</v>
      </c>
      <c r="Q114" s="76">
        <v>5</v>
      </c>
      <c r="R114" s="76" t="s">
        <v>508</v>
      </c>
      <c r="S114" s="76"/>
      <c r="T114" s="73"/>
      <c r="U114" s="73"/>
      <c r="V114" s="78"/>
    </row>
    <row r="115" spans="1:22" ht="11.25">
      <c r="A115" s="63"/>
      <c r="B115" s="72" t="s">
        <v>920</v>
      </c>
      <c r="C115" s="73" t="s">
        <v>921</v>
      </c>
      <c r="D115" s="74">
        <v>2</v>
      </c>
      <c r="E115" s="73" t="s">
        <v>922</v>
      </c>
      <c r="F115" s="74">
        <v>14</v>
      </c>
      <c r="G115" s="75">
        <v>6</v>
      </c>
      <c r="H115" s="76" t="s">
        <v>923</v>
      </c>
      <c r="I115" s="77">
        <v>-0.1</v>
      </c>
      <c r="J115" s="76">
        <v>766</v>
      </c>
      <c r="K115" s="74">
        <v>17</v>
      </c>
      <c r="L115" s="75">
        <v>2</v>
      </c>
      <c r="M115" s="63" t="s">
        <v>924</v>
      </c>
      <c r="N115" s="80">
        <v>0.4</v>
      </c>
      <c r="O115" s="76">
        <v>772</v>
      </c>
      <c r="P115" s="73">
        <v>13</v>
      </c>
      <c r="Q115" s="76">
        <v>7</v>
      </c>
      <c r="R115" s="76" t="s">
        <v>508</v>
      </c>
      <c r="S115" s="76"/>
      <c r="T115" s="73"/>
      <c r="U115" s="73"/>
      <c r="V115" s="78"/>
    </row>
    <row r="116" spans="1:22" ht="11.25">
      <c r="A116" s="63"/>
      <c r="B116" s="72">
        <v>578</v>
      </c>
      <c r="C116" s="73" t="s">
        <v>925</v>
      </c>
      <c r="D116" s="74">
        <v>1</v>
      </c>
      <c r="E116" s="73" t="s">
        <v>897</v>
      </c>
      <c r="F116" s="74">
        <v>1</v>
      </c>
      <c r="G116" s="75">
        <v>2</v>
      </c>
      <c r="H116" s="76" t="s">
        <v>926</v>
      </c>
      <c r="I116" s="77">
        <v>0.2</v>
      </c>
      <c r="J116" s="76">
        <v>482</v>
      </c>
      <c r="K116" s="74">
        <v>2</v>
      </c>
      <c r="L116" s="75">
        <v>5</v>
      </c>
      <c r="M116" s="76" t="s">
        <v>508</v>
      </c>
      <c r="N116" s="82"/>
      <c r="O116" s="79"/>
      <c r="P116" s="73"/>
      <c r="Q116" s="76"/>
      <c r="R116" s="76" t="s">
        <v>508</v>
      </c>
      <c r="S116" s="76"/>
      <c r="T116" s="73"/>
      <c r="U116" s="73"/>
      <c r="V116" s="78"/>
    </row>
    <row r="117" spans="1:22" ht="11.25">
      <c r="A117" s="63"/>
      <c r="B117" s="72">
        <v>583</v>
      </c>
      <c r="C117" s="73" t="s">
        <v>927</v>
      </c>
      <c r="D117" s="74">
        <v>1</v>
      </c>
      <c r="E117" s="73" t="s">
        <v>897</v>
      </c>
      <c r="F117" s="74">
        <v>4</v>
      </c>
      <c r="G117" s="75">
        <v>6</v>
      </c>
      <c r="H117" s="76" t="s">
        <v>928</v>
      </c>
      <c r="I117" s="77">
        <v>0.2</v>
      </c>
      <c r="J117" s="76">
        <v>301</v>
      </c>
      <c r="K117" s="74">
        <v>2</v>
      </c>
      <c r="L117" s="75">
        <v>1</v>
      </c>
      <c r="M117" s="76" t="s">
        <v>508</v>
      </c>
      <c r="N117" s="77"/>
      <c r="O117" s="76"/>
      <c r="P117" s="73"/>
      <c r="Q117" s="76"/>
      <c r="R117" s="76" t="s">
        <v>508</v>
      </c>
      <c r="S117" s="76"/>
      <c r="T117" s="73"/>
      <c r="U117" s="73"/>
      <c r="V117" s="78"/>
    </row>
    <row r="118" spans="1:22" ht="11.25">
      <c r="A118" s="63"/>
      <c r="B118" s="72">
        <v>579</v>
      </c>
      <c r="C118" s="73" t="s">
        <v>929</v>
      </c>
      <c r="D118" s="74">
        <v>1</v>
      </c>
      <c r="E118" s="73" t="s">
        <v>897</v>
      </c>
      <c r="F118" s="74">
        <v>2</v>
      </c>
      <c r="G118" s="75">
        <v>4</v>
      </c>
      <c r="H118" s="76" t="s">
        <v>809</v>
      </c>
      <c r="I118" s="77">
        <v>0.5</v>
      </c>
      <c r="J118" s="76">
        <v>506</v>
      </c>
      <c r="K118" s="74">
        <v>3</v>
      </c>
      <c r="L118" s="75">
        <v>7</v>
      </c>
      <c r="M118" s="76" t="s">
        <v>508</v>
      </c>
      <c r="N118" s="77"/>
      <c r="O118" s="76"/>
      <c r="P118" s="73"/>
      <c r="Q118" s="76"/>
      <c r="R118" s="76" t="s">
        <v>508</v>
      </c>
      <c r="S118" s="76"/>
      <c r="T118" s="73"/>
      <c r="U118" s="73"/>
      <c r="V118" s="78"/>
    </row>
    <row r="119" spans="1:22" ht="11.25">
      <c r="A119" s="63"/>
      <c r="B119" s="72">
        <v>576</v>
      </c>
      <c r="C119" s="73" t="s">
        <v>930</v>
      </c>
      <c r="D119" s="74">
        <v>2</v>
      </c>
      <c r="E119" s="73" t="s">
        <v>897</v>
      </c>
      <c r="F119" s="74">
        <v>11</v>
      </c>
      <c r="G119" s="75">
        <v>2</v>
      </c>
      <c r="H119" s="76" t="s">
        <v>712</v>
      </c>
      <c r="I119" s="77">
        <v>0.2</v>
      </c>
      <c r="J119" s="76">
        <v>585</v>
      </c>
      <c r="K119" s="74">
        <v>9</v>
      </c>
      <c r="L119" s="75">
        <v>7</v>
      </c>
      <c r="M119" s="76" t="s">
        <v>508</v>
      </c>
      <c r="N119" s="77"/>
      <c r="O119" s="76"/>
      <c r="P119" s="73"/>
      <c r="Q119" s="76"/>
      <c r="R119" s="76" t="s">
        <v>508</v>
      </c>
      <c r="S119" s="76"/>
      <c r="T119" s="73"/>
      <c r="U119" s="73"/>
      <c r="V119" s="78"/>
    </row>
    <row r="120" spans="1:22" ht="11.25">
      <c r="A120" s="63"/>
      <c r="B120" s="72">
        <v>572</v>
      </c>
      <c r="C120" s="73" t="s">
        <v>931</v>
      </c>
      <c r="D120" s="74">
        <v>2</v>
      </c>
      <c r="E120" s="73" t="s">
        <v>897</v>
      </c>
      <c r="F120" s="74">
        <v>11</v>
      </c>
      <c r="G120" s="75">
        <v>5</v>
      </c>
      <c r="H120" s="76" t="s">
        <v>786</v>
      </c>
      <c r="I120" s="77">
        <v>0.2</v>
      </c>
      <c r="J120" s="76">
        <v>487</v>
      </c>
      <c r="K120" s="74">
        <v>10</v>
      </c>
      <c r="L120" s="75">
        <v>2</v>
      </c>
      <c r="M120" s="76" t="s">
        <v>508</v>
      </c>
      <c r="N120" s="77"/>
      <c r="O120" s="76"/>
      <c r="P120" s="73"/>
      <c r="Q120" s="76"/>
      <c r="R120" s="76" t="s">
        <v>508</v>
      </c>
      <c r="S120" s="76"/>
      <c r="T120" s="73"/>
      <c r="U120" s="73"/>
      <c r="V120" s="78"/>
    </row>
    <row r="121" spans="1:22" ht="11.25">
      <c r="A121" s="63"/>
      <c r="B121" s="72">
        <v>813</v>
      </c>
      <c r="C121" s="73" t="s">
        <v>932</v>
      </c>
      <c r="D121" s="74">
        <v>2</v>
      </c>
      <c r="E121" s="73" t="s">
        <v>727</v>
      </c>
      <c r="F121" s="74">
        <v>11</v>
      </c>
      <c r="G121" s="75">
        <v>4</v>
      </c>
      <c r="H121" s="76" t="s">
        <v>933</v>
      </c>
      <c r="I121" s="77">
        <v>0.2</v>
      </c>
      <c r="J121" s="76">
        <v>450</v>
      </c>
      <c r="K121" s="74">
        <v>10</v>
      </c>
      <c r="L121" s="75">
        <v>1</v>
      </c>
      <c r="M121" s="76" t="s">
        <v>508</v>
      </c>
      <c r="N121" s="77"/>
      <c r="O121" s="76"/>
      <c r="P121" s="73"/>
      <c r="Q121" s="76"/>
      <c r="R121" s="76" t="s">
        <v>508</v>
      </c>
      <c r="S121" s="76"/>
      <c r="T121" s="73"/>
      <c r="U121" s="73"/>
      <c r="V121" s="78"/>
    </row>
    <row r="122" spans="1:22" ht="11.25">
      <c r="A122" s="63"/>
      <c r="B122" s="72">
        <v>760</v>
      </c>
      <c r="C122" s="73" t="s">
        <v>934</v>
      </c>
      <c r="D122" s="74">
        <v>2</v>
      </c>
      <c r="E122" s="73" t="s">
        <v>782</v>
      </c>
      <c r="F122" s="74">
        <v>9</v>
      </c>
      <c r="G122" s="75">
        <v>8</v>
      </c>
      <c r="H122" s="76" t="s">
        <v>935</v>
      </c>
      <c r="I122" s="77">
        <v>1.1</v>
      </c>
      <c r="J122" s="76">
        <v>611</v>
      </c>
      <c r="K122" s="74">
        <v>12</v>
      </c>
      <c r="L122" s="75">
        <v>5</v>
      </c>
      <c r="M122" s="76" t="s">
        <v>508</v>
      </c>
      <c r="N122" s="77"/>
      <c r="O122" s="76"/>
      <c r="P122" s="73"/>
      <c r="Q122" s="76"/>
      <c r="R122" s="76" t="s">
        <v>508</v>
      </c>
      <c r="S122" s="76"/>
      <c r="T122" s="73"/>
      <c r="U122" s="73"/>
      <c r="V122" s="78"/>
    </row>
    <row r="123" spans="1:22" ht="11.25">
      <c r="A123" s="63"/>
      <c r="B123" s="72">
        <v>99</v>
      </c>
      <c r="C123" s="73" t="s">
        <v>936</v>
      </c>
      <c r="D123" s="74">
        <v>3</v>
      </c>
      <c r="E123" s="73" t="s">
        <v>528</v>
      </c>
      <c r="F123" s="74">
        <v>15</v>
      </c>
      <c r="G123" s="75">
        <v>6</v>
      </c>
      <c r="H123" s="76" t="s">
        <v>937</v>
      </c>
      <c r="I123" s="77">
        <v>0.8</v>
      </c>
      <c r="J123" s="76">
        <v>792</v>
      </c>
      <c r="K123" s="74">
        <v>13</v>
      </c>
      <c r="L123" s="75">
        <v>2</v>
      </c>
      <c r="M123" s="76" t="s">
        <v>508</v>
      </c>
      <c r="N123" s="77"/>
      <c r="O123" s="76"/>
      <c r="P123" s="73"/>
      <c r="Q123" s="76"/>
      <c r="R123" s="76" t="s">
        <v>508</v>
      </c>
      <c r="S123" s="76"/>
      <c r="T123" s="73"/>
      <c r="U123" s="73"/>
      <c r="V123" s="78"/>
    </row>
    <row r="124" spans="1:22" ht="11.25">
      <c r="A124" s="63"/>
      <c r="B124" s="72">
        <v>20</v>
      </c>
      <c r="C124" s="73" t="s">
        <v>938</v>
      </c>
      <c r="D124" s="74">
        <v>4</v>
      </c>
      <c r="E124" s="73" t="s">
        <v>939</v>
      </c>
      <c r="F124" s="74">
        <v>16</v>
      </c>
      <c r="G124" s="75">
        <v>3</v>
      </c>
      <c r="H124" s="76" t="s">
        <v>940</v>
      </c>
      <c r="I124" s="77">
        <v>0</v>
      </c>
      <c r="J124" s="76">
        <v>637</v>
      </c>
      <c r="K124" s="74">
        <v>13</v>
      </c>
      <c r="L124" s="75">
        <v>6</v>
      </c>
      <c r="M124" s="76" t="s">
        <v>508</v>
      </c>
      <c r="N124" s="77"/>
      <c r="O124" s="76"/>
      <c r="P124" s="73"/>
      <c r="Q124" s="76"/>
      <c r="R124" s="76" t="s">
        <v>508</v>
      </c>
      <c r="S124" s="76"/>
      <c r="T124" s="73"/>
      <c r="U124" s="73"/>
      <c r="V124" s="78"/>
    </row>
    <row r="125" spans="1:22" ht="11.25">
      <c r="A125" s="63"/>
      <c r="B125" s="72">
        <v>569</v>
      </c>
      <c r="C125" s="73" t="s">
        <v>941</v>
      </c>
      <c r="D125" s="74">
        <v>2</v>
      </c>
      <c r="E125" s="73" t="s">
        <v>942</v>
      </c>
      <c r="F125" s="74">
        <v>16</v>
      </c>
      <c r="G125" s="75">
        <v>5</v>
      </c>
      <c r="H125" s="76" t="s">
        <v>712</v>
      </c>
      <c r="I125" s="77">
        <v>0</v>
      </c>
      <c r="J125" s="76">
        <v>585</v>
      </c>
      <c r="K125" s="74">
        <v>13</v>
      </c>
      <c r="L125" s="75">
        <v>8</v>
      </c>
      <c r="M125" s="76" t="s">
        <v>508</v>
      </c>
      <c r="N125" s="77"/>
      <c r="O125" s="76"/>
      <c r="P125" s="73"/>
      <c r="Q125" s="76"/>
      <c r="R125" s="76" t="s">
        <v>508</v>
      </c>
      <c r="S125" s="76"/>
      <c r="T125" s="73"/>
      <c r="U125" s="73"/>
      <c r="V125" s="78"/>
    </row>
    <row r="126" spans="1:22" ht="11.25">
      <c r="A126" s="63"/>
      <c r="B126" s="72">
        <v>2066</v>
      </c>
      <c r="C126" s="73" t="s">
        <v>943</v>
      </c>
      <c r="D126" s="74">
        <v>4</v>
      </c>
      <c r="E126" s="73" t="s">
        <v>536</v>
      </c>
      <c r="F126" s="74">
        <v>15</v>
      </c>
      <c r="G126" s="75">
        <v>3</v>
      </c>
      <c r="H126" s="76" t="s">
        <v>944</v>
      </c>
      <c r="I126" s="77">
        <v>0.8</v>
      </c>
      <c r="J126" s="76">
        <v>834</v>
      </c>
      <c r="K126" s="74">
        <v>17</v>
      </c>
      <c r="L126" s="75">
        <v>6</v>
      </c>
      <c r="M126" s="76" t="s">
        <v>508</v>
      </c>
      <c r="N126" s="77"/>
      <c r="O126" s="76"/>
      <c r="P126" s="73"/>
      <c r="Q126" s="76"/>
      <c r="R126" s="76" t="s">
        <v>508</v>
      </c>
      <c r="S126" s="76"/>
      <c r="T126" s="73"/>
      <c r="U126" s="73"/>
      <c r="V126" s="78"/>
    </row>
    <row r="127" spans="1:22" ht="11.25">
      <c r="A127" s="63"/>
      <c r="B127" s="72">
        <v>2107</v>
      </c>
      <c r="C127" s="73" t="s">
        <v>945</v>
      </c>
      <c r="D127" s="74">
        <v>2</v>
      </c>
      <c r="E127" s="73" t="s">
        <v>536</v>
      </c>
      <c r="F127" s="74">
        <v>14</v>
      </c>
      <c r="G127" s="75">
        <v>8</v>
      </c>
      <c r="H127" s="76" t="s">
        <v>664</v>
      </c>
      <c r="I127" s="77">
        <v>-0.1</v>
      </c>
      <c r="J127" s="76">
        <v>580</v>
      </c>
      <c r="K127" s="74">
        <v>17</v>
      </c>
      <c r="L127" s="75">
        <v>4</v>
      </c>
      <c r="M127" s="76" t="s">
        <v>508</v>
      </c>
      <c r="N127" s="77"/>
      <c r="O127" s="76"/>
      <c r="P127" s="73"/>
      <c r="Q127" s="76"/>
      <c r="R127" s="76" t="s">
        <v>508</v>
      </c>
      <c r="S127" s="76"/>
      <c r="T127" s="73"/>
      <c r="U127" s="73"/>
      <c r="V127" s="78"/>
    </row>
    <row r="128" spans="1:22" ht="11.25">
      <c r="A128" s="63"/>
      <c r="B128" s="72">
        <v>662</v>
      </c>
      <c r="C128" s="73" t="s">
        <v>946</v>
      </c>
      <c r="D128" s="74">
        <v>1</v>
      </c>
      <c r="E128" s="73" t="s">
        <v>604</v>
      </c>
      <c r="F128" s="74">
        <v>1</v>
      </c>
      <c r="G128" s="75">
        <v>7</v>
      </c>
      <c r="H128" s="76" t="s">
        <v>508</v>
      </c>
      <c r="I128" s="77"/>
      <c r="J128" s="76"/>
      <c r="K128" s="74">
        <v>3</v>
      </c>
      <c r="L128" s="75">
        <v>2</v>
      </c>
      <c r="M128" s="76" t="s">
        <v>508</v>
      </c>
      <c r="N128" s="77"/>
      <c r="O128" s="76"/>
      <c r="P128" s="73"/>
      <c r="Q128" s="76"/>
      <c r="R128" s="76" t="s">
        <v>508</v>
      </c>
      <c r="S128" s="76"/>
      <c r="T128" s="73"/>
      <c r="U128" s="73">
        <f aca="true" t="shared" si="6" ref="U128:U136">IF(T128="","",RANK(T128,$T$6:$T$135))</f>
      </c>
      <c r="V128" s="78"/>
    </row>
    <row r="129" spans="1:22" ht="11.25">
      <c r="A129" s="63"/>
      <c r="B129" s="72">
        <v>776</v>
      </c>
      <c r="C129" s="73" t="s">
        <v>947</v>
      </c>
      <c r="D129" s="74">
        <v>1</v>
      </c>
      <c r="E129" s="73" t="s">
        <v>534</v>
      </c>
      <c r="F129" s="74">
        <v>2</v>
      </c>
      <c r="G129" s="75">
        <v>7</v>
      </c>
      <c r="H129" s="76" t="s">
        <v>508</v>
      </c>
      <c r="I129" s="77"/>
      <c r="J129" s="76"/>
      <c r="K129" s="74">
        <v>4</v>
      </c>
      <c r="L129" s="75">
        <v>2</v>
      </c>
      <c r="M129" s="76" t="s">
        <v>508</v>
      </c>
      <c r="N129" s="77"/>
      <c r="O129" s="76"/>
      <c r="P129" s="73"/>
      <c r="Q129" s="76"/>
      <c r="R129" s="76" t="s">
        <v>508</v>
      </c>
      <c r="S129" s="76"/>
      <c r="T129" s="73"/>
      <c r="U129" s="73">
        <f t="shared" si="6"/>
      </c>
      <c r="V129" s="78"/>
    </row>
    <row r="130" spans="1:22" ht="11.25">
      <c r="A130" s="63"/>
      <c r="B130" s="72">
        <v>781</v>
      </c>
      <c r="C130" s="73" t="s">
        <v>948</v>
      </c>
      <c r="D130" s="74">
        <v>1</v>
      </c>
      <c r="E130" s="73" t="s">
        <v>534</v>
      </c>
      <c r="F130" s="74">
        <v>3</v>
      </c>
      <c r="G130" s="75">
        <v>3</v>
      </c>
      <c r="H130" s="76" t="s">
        <v>508</v>
      </c>
      <c r="I130" s="77"/>
      <c r="J130" s="76"/>
      <c r="K130" s="74">
        <v>4</v>
      </c>
      <c r="L130" s="75">
        <v>6</v>
      </c>
      <c r="M130" s="76" t="s">
        <v>508</v>
      </c>
      <c r="N130" s="77"/>
      <c r="O130" s="76"/>
      <c r="P130" s="73"/>
      <c r="Q130" s="76"/>
      <c r="R130" s="76" t="s">
        <v>508</v>
      </c>
      <c r="S130" s="76"/>
      <c r="T130" s="73"/>
      <c r="U130" s="73">
        <f t="shared" si="6"/>
      </c>
      <c r="V130" s="78"/>
    </row>
    <row r="131" spans="1:22" ht="11.25">
      <c r="A131" s="63"/>
      <c r="B131" s="72">
        <v>763</v>
      </c>
      <c r="C131" s="73" t="s">
        <v>949</v>
      </c>
      <c r="D131" s="74">
        <v>2</v>
      </c>
      <c r="E131" s="73" t="s">
        <v>782</v>
      </c>
      <c r="F131" s="74">
        <v>7</v>
      </c>
      <c r="G131" s="75">
        <v>7</v>
      </c>
      <c r="H131" s="76" t="s">
        <v>508</v>
      </c>
      <c r="I131" s="77"/>
      <c r="J131" s="76"/>
      <c r="K131" s="74">
        <v>5</v>
      </c>
      <c r="L131" s="75">
        <v>3</v>
      </c>
      <c r="M131" s="76" t="s">
        <v>508</v>
      </c>
      <c r="N131" s="77"/>
      <c r="O131" s="76"/>
      <c r="P131" s="73"/>
      <c r="Q131" s="76"/>
      <c r="R131" s="76" t="s">
        <v>508</v>
      </c>
      <c r="S131" s="76"/>
      <c r="T131" s="73"/>
      <c r="U131" s="73">
        <f t="shared" si="6"/>
      </c>
      <c r="V131" s="78"/>
    </row>
    <row r="132" spans="1:22" ht="11.25">
      <c r="A132" s="63"/>
      <c r="B132" s="72">
        <v>655</v>
      </c>
      <c r="C132" s="73" t="s">
        <v>812</v>
      </c>
      <c r="D132" s="74">
        <v>2</v>
      </c>
      <c r="E132" s="73" t="s">
        <v>604</v>
      </c>
      <c r="F132" s="74">
        <v>9</v>
      </c>
      <c r="G132" s="75">
        <v>5</v>
      </c>
      <c r="H132" s="76" t="s">
        <v>508</v>
      </c>
      <c r="I132" s="77"/>
      <c r="J132" s="76"/>
      <c r="K132" s="74">
        <v>12</v>
      </c>
      <c r="L132" s="75">
        <v>2</v>
      </c>
      <c r="M132" s="76" t="s">
        <v>508</v>
      </c>
      <c r="N132" s="77"/>
      <c r="O132" s="76"/>
      <c r="P132" s="73"/>
      <c r="Q132" s="76"/>
      <c r="R132" s="76" t="s">
        <v>508</v>
      </c>
      <c r="S132" s="76"/>
      <c r="T132" s="73"/>
      <c r="U132" s="73">
        <f t="shared" si="6"/>
      </c>
      <c r="V132" s="78"/>
    </row>
    <row r="133" spans="1:22" ht="11.25">
      <c r="A133" s="63"/>
      <c r="B133" s="72">
        <v>810</v>
      </c>
      <c r="C133" s="73" t="s">
        <v>950</v>
      </c>
      <c r="D133" s="74">
        <v>2</v>
      </c>
      <c r="E133" s="73" t="s">
        <v>727</v>
      </c>
      <c r="F133" s="74">
        <v>11</v>
      </c>
      <c r="G133" s="75">
        <v>7</v>
      </c>
      <c r="H133" s="76" t="s">
        <v>508</v>
      </c>
      <c r="I133" s="77"/>
      <c r="J133" s="76"/>
      <c r="K133" s="74">
        <v>10</v>
      </c>
      <c r="L133" s="75">
        <v>4</v>
      </c>
      <c r="M133" s="76" t="s">
        <v>508</v>
      </c>
      <c r="N133" s="77"/>
      <c r="O133" s="76"/>
      <c r="P133" s="73"/>
      <c r="Q133" s="76"/>
      <c r="R133" s="76" t="s">
        <v>508</v>
      </c>
      <c r="S133" s="76"/>
      <c r="T133" s="73"/>
      <c r="U133" s="73">
        <f t="shared" si="6"/>
      </c>
      <c r="V133" s="78"/>
    </row>
    <row r="134" spans="1:22" ht="11.25">
      <c r="A134" s="63"/>
      <c r="B134" s="72">
        <v>570</v>
      </c>
      <c r="C134" s="73" t="s">
        <v>951</v>
      </c>
      <c r="D134" s="74"/>
      <c r="E134" s="73" t="s">
        <v>942</v>
      </c>
      <c r="F134" s="74">
        <v>16</v>
      </c>
      <c r="G134" s="75">
        <v>4</v>
      </c>
      <c r="H134" s="76" t="s">
        <v>508</v>
      </c>
      <c r="I134" s="77"/>
      <c r="J134" s="76"/>
      <c r="K134" s="74">
        <v>13</v>
      </c>
      <c r="L134" s="75">
        <v>7</v>
      </c>
      <c r="M134" s="76" t="s">
        <v>508</v>
      </c>
      <c r="N134" s="77"/>
      <c r="O134" s="76"/>
      <c r="P134" s="73"/>
      <c r="Q134" s="76"/>
      <c r="R134" s="76" t="s">
        <v>508</v>
      </c>
      <c r="S134" s="76"/>
      <c r="T134" s="73"/>
      <c r="U134" s="73">
        <f t="shared" si="6"/>
      </c>
      <c r="V134" s="78"/>
    </row>
    <row r="135" spans="1:22" ht="11.25">
      <c r="A135" s="63"/>
      <c r="B135" s="72">
        <v>2608</v>
      </c>
      <c r="C135" s="73" t="s">
        <v>952</v>
      </c>
      <c r="D135" s="74">
        <v>2</v>
      </c>
      <c r="E135" s="73" t="s">
        <v>953</v>
      </c>
      <c r="F135" s="74">
        <v>17</v>
      </c>
      <c r="G135" s="75">
        <v>3</v>
      </c>
      <c r="H135" s="76" t="s">
        <v>508</v>
      </c>
      <c r="I135" s="77"/>
      <c r="J135" s="76"/>
      <c r="K135" s="74">
        <v>14</v>
      </c>
      <c r="L135" s="75">
        <v>6</v>
      </c>
      <c r="M135" s="76" t="s">
        <v>508</v>
      </c>
      <c r="N135" s="77"/>
      <c r="O135" s="76"/>
      <c r="P135" s="73"/>
      <c r="Q135" s="76"/>
      <c r="R135" s="76" t="s">
        <v>508</v>
      </c>
      <c r="S135" s="76"/>
      <c r="T135" s="73"/>
      <c r="U135" s="73">
        <f t="shared" si="6"/>
      </c>
      <c r="V135" s="78"/>
    </row>
    <row r="136" spans="1:22" ht="11.25">
      <c r="A136" s="63"/>
      <c r="B136" s="72"/>
      <c r="C136" s="73"/>
      <c r="D136" s="74"/>
      <c r="E136" s="73"/>
      <c r="F136" s="74"/>
      <c r="G136" s="75"/>
      <c r="H136" s="76"/>
      <c r="I136" s="77"/>
      <c r="J136" s="76"/>
      <c r="K136" s="74"/>
      <c r="L136" s="75"/>
      <c r="M136" s="76"/>
      <c r="N136" s="77"/>
      <c r="O136" s="76"/>
      <c r="P136" s="73"/>
      <c r="Q136" s="76"/>
      <c r="R136" s="76"/>
      <c r="S136" s="76"/>
      <c r="T136" s="73">
        <f>IF(H136="","",J136+O136+S136)</f>
      </c>
      <c r="U136" s="73">
        <f t="shared" si="6"/>
      </c>
      <c r="V136" s="78"/>
    </row>
    <row r="137" spans="1:22" ht="14.25" customHeight="1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63"/>
    </row>
  </sheetData>
  <sheetProtection/>
  <printOptions/>
  <pageMargins left="0.31496062992125984" right="0.31496062992125984" top="0.5905511811023622" bottom="0.5905511811023622" header="590551.1811023622" footer="9055.1181102362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="102" zoomScaleNormal="102" zoomScaleSheetLayoutView="100" zoomScalePageLayoutView="0" workbookViewId="0" topLeftCell="A1">
      <selection activeCell="C53" sqref="C53"/>
    </sheetView>
  </sheetViews>
  <sheetFormatPr defaultColWidth="15.83203125" defaultRowHeight="12.75" customHeight="1"/>
  <cols>
    <col min="1" max="1" width="2.83203125" style="0" customWidth="1"/>
    <col min="2" max="2" width="7.33203125" style="0" customWidth="1"/>
    <col min="3" max="3" width="18.33203125" style="0" customWidth="1"/>
    <col min="4" max="4" width="5.83203125" style="25" customWidth="1"/>
    <col min="5" max="5" width="22.66015625" style="0" customWidth="1"/>
    <col min="6" max="6" width="3.83203125" style="25" customWidth="1"/>
    <col min="7" max="7" width="4.83203125" style="25" customWidth="1"/>
    <col min="8" max="8" width="11.33203125" style="0" customWidth="1"/>
    <col min="9" max="9" width="5.83203125" style="0" customWidth="1"/>
    <col min="10" max="10" width="3.83203125" style="0" customWidth="1"/>
    <col min="11" max="11" width="4.83203125" style="0" customWidth="1"/>
    <col min="12" max="12" width="11.33203125" style="0" customWidth="1"/>
    <col min="13" max="13" width="5.83203125" style="0" customWidth="1"/>
    <col min="14" max="14" width="9.83203125" style="0" customWidth="1"/>
    <col min="15" max="15" width="5.83203125" style="0" customWidth="1"/>
    <col min="16" max="16" width="4.16015625" style="0" customWidth="1"/>
  </cols>
  <sheetData>
    <row r="1" spans="1:16" ht="21" customHeight="1">
      <c r="A1" s="41"/>
      <c r="B1" s="29" t="s">
        <v>954</v>
      </c>
      <c r="C1" s="31"/>
      <c r="D1" s="30"/>
      <c r="E1" s="31"/>
      <c r="F1" s="30"/>
      <c r="G1" s="30"/>
      <c r="H1" s="31"/>
      <c r="I1" s="31"/>
      <c r="J1" s="30"/>
      <c r="K1" s="30"/>
      <c r="L1" s="48"/>
      <c r="M1" s="41"/>
      <c r="N1" s="41"/>
      <c r="O1" s="41"/>
      <c r="P1" s="41"/>
    </row>
    <row r="2" spans="1:16" ht="12">
      <c r="A2" s="41"/>
      <c r="B2" s="31"/>
      <c r="C2" s="31"/>
      <c r="D2" s="30"/>
      <c r="E2" s="31"/>
      <c r="F2" s="30"/>
      <c r="G2" s="30"/>
      <c r="H2" s="31"/>
      <c r="I2" s="31"/>
      <c r="J2" s="30"/>
      <c r="K2" s="30"/>
      <c r="L2" s="41"/>
      <c r="M2" s="41"/>
      <c r="N2" s="41"/>
      <c r="O2" s="33" t="s">
        <v>955</v>
      </c>
      <c r="P2" s="41"/>
    </row>
    <row r="3" spans="1:16" ht="12">
      <c r="A3" s="41"/>
      <c r="B3" s="34"/>
      <c r="C3" s="35"/>
      <c r="D3" s="35"/>
      <c r="E3" s="35"/>
      <c r="F3" s="36"/>
      <c r="G3" s="31"/>
      <c r="H3" s="30" t="s">
        <v>956</v>
      </c>
      <c r="I3" s="30"/>
      <c r="J3" s="35"/>
      <c r="K3" s="30"/>
      <c r="L3" s="30" t="s">
        <v>957</v>
      </c>
      <c r="M3" s="30"/>
      <c r="N3" s="35"/>
      <c r="O3" s="35"/>
      <c r="P3" s="38"/>
    </row>
    <row r="4" spans="1:16" ht="12" customHeight="1">
      <c r="A4" s="41"/>
      <c r="B4" s="38" t="s">
        <v>343</v>
      </c>
      <c r="C4" s="39" t="s">
        <v>344</v>
      </c>
      <c r="D4" s="39" t="s">
        <v>345</v>
      </c>
      <c r="E4" s="39" t="s">
        <v>346</v>
      </c>
      <c r="F4" s="39"/>
      <c r="H4" s="25"/>
      <c r="I4" s="25"/>
      <c r="J4" s="39"/>
      <c r="K4" s="25"/>
      <c r="L4" s="25"/>
      <c r="M4" s="25"/>
      <c r="N4" s="39"/>
      <c r="O4" s="39"/>
      <c r="P4" s="38"/>
    </row>
    <row r="5" spans="1:16" ht="12" customHeight="1">
      <c r="A5" s="41"/>
      <c r="B5" s="38"/>
      <c r="C5" s="39"/>
      <c r="D5" s="39"/>
      <c r="E5" s="39"/>
      <c r="F5" s="39" t="s">
        <v>348</v>
      </c>
      <c r="G5" s="25" t="s">
        <v>349</v>
      </c>
      <c r="H5" s="25" t="s">
        <v>350</v>
      </c>
      <c r="I5" s="25" t="s">
        <v>352</v>
      </c>
      <c r="J5" s="39" t="s">
        <v>348</v>
      </c>
      <c r="K5" s="25" t="s">
        <v>349</v>
      </c>
      <c r="L5" s="25" t="s">
        <v>350</v>
      </c>
      <c r="M5" s="25" t="s">
        <v>352</v>
      </c>
      <c r="N5" s="39" t="s">
        <v>958</v>
      </c>
      <c r="O5" s="39" t="s">
        <v>353</v>
      </c>
      <c r="P5" s="38"/>
    </row>
    <row r="6" spans="1:16" ht="12">
      <c r="A6" s="41">
        <v>1</v>
      </c>
      <c r="B6" s="42">
        <v>40</v>
      </c>
      <c r="C6" s="44" t="s">
        <v>959</v>
      </c>
      <c r="D6" s="43"/>
      <c r="E6" s="44" t="s">
        <v>906</v>
      </c>
      <c r="F6" s="43">
        <v>9</v>
      </c>
      <c r="G6" s="45">
        <v>2</v>
      </c>
      <c r="H6" s="46" t="s">
        <v>92</v>
      </c>
      <c r="I6" s="46">
        <v>796</v>
      </c>
      <c r="J6" s="43">
        <v>3</v>
      </c>
      <c r="K6" s="45">
        <v>6</v>
      </c>
      <c r="L6" s="46" t="s">
        <v>101</v>
      </c>
      <c r="M6" s="46">
        <v>766</v>
      </c>
      <c r="N6" s="44">
        <f aca="true" t="shared" si="0" ref="N6:N37">IF(H6="","",I6+M6)</f>
        <v>1562</v>
      </c>
      <c r="O6" s="44">
        <f aca="true" t="shared" si="1" ref="O6:O37">IF(N6="","",RANK(N6,$N$6:$N$73))</f>
        <v>1</v>
      </c>
      <c r="P6" s="48"/>
    </row>
    <row r="7" spans="1:16" ht="12">
      <c r="A7" s="41">
        <v>2</v>
      </c>
      <c r="B7" s="42">
        <v>22</v>
      </c>
      <c r="C7" s="44" t="s">
        <v>960</v>
      </c>
      <c r="D7" s="43">
        <v>3</v>
      </c>
      <c r="E7" s="44" t="s">
        <v>361</v>
      </c>
      <c r="F7" s="43">
        <v>4</v>
      </c>
      <c r="G7" s="45">
        <v>5</v>
      </c>
      <c r="H7" s="46" t="s">
        <v>93</v>
      </c>
      <c r="I7" s="46">
        <v>676</v>
      </c>
      <c r="J7" s="43">
        <v>2</v>
      </c>
      <c r="K7" s="45">
        <v>19</v>
      </c>
      <c r="L7" s="46" t="s">
        <v>102</v>
      </c>
      <c r="M7" s="46">
        <v>636</v>
      </c>
      <c r="N7" s="44">
        <f t="shared" si="0"/>
        <v>1312</v>
      </c>
      <c r="O7" s="44">
        <f t="shared" si="1"/>
        <v>2</v>
      </c>
      <c r="P7" s="48"/>
    </row>
    <row r="8" spans="1:16" ht="12">
      <c r="A8" s="41">
        <v>3</v>
      </c>
      <c r="B8" s="42">
        <v>49</v>
      </c>
      <c r="C8" s="44" t="s">
        <v>961</v>
      </c>
      <c r="D8" s="43">
        <v>2</v>
      </c>
      <c r="E8" s="44" t="s">
        <v>939</v>
      </c>
      <c r="F8" s="43">
        <v>8</v>
      </c>
      <c r="G8" s="45">
        <v>4</v>
      </c>
      <c r="H8" s="46" t="s">
        <v>94</v>
      </c>
      <c r="I8" s="46">
        <v>679</v>
      </c>
      <c r="J8" s="43">
        <v>3</v>
      </c>
      <c r="K8" s="45">
        <v>1</v>
      </c>
      <c r="L8" s="46" t="s">
        <v>103</v>
      </c>
      <c r="M8" s="46">
        <v>632</v>
      </c>
      <c r="N8" s="44">
        <f t="shared" si="0"/>
        <v>1311</v>
      </c>
      <c r="O8" s="44">
        <f t="shared" si="1"/>
        <v>3</v>
      </c>
      <c r="P8" s="48"/>
    </row>
    <row r="9" spans="1:16" ht="12">
      <c r="A9" s="41">
        <v>4</v>
      </c>
      <c r="B9" s="42">
        <v>296</v>
      </c>
      <c r="C9" s="44" t="s">
        <v>962</v>
      </c>
      <c r="D9" s="43">
        <v>3</v>
      </c>
      <c r="E9" s="44" t="s">
        <v>560</v>
      </c>
      <c r="F9" s="43">
        <v>9</v>
      </c>
      <c r="G9" s="45">
        <v>5</v>
      </c>
      <c r="H9" s="46" t="s">
        <v>95</v>
      </c>
      <c r="I9" s="46">
        <v>765</v>
      </c>
      <c r="J9" s="43">
        <v>3</v>
      </c>
      <c r="K9" s="45">
        <v>9</v>
      </c>
      <c r="L9" s="46" t="s">
        <v>104</v>
      </c>
      <c r="M9" s="46">
        <v>484</v>
      </c>
      <c r="N9" s="44">
        <f t="shared" si="0"/>
        <v>1249</v>
      </c>
      <c r="O9" s="44">
        <f t="shared" si="1"/>
        <v>4</v>
      </c>
      <c r="P9" s="48"/>
    </row>
    <row r="10" spans="1:16" ht="12">
      <c r="A10" s="41">
        <v>5</v>
      </c>
      <c r="B10" s="42">
        <v>2008</v>
      </c>
      <c r="C10" s="44" t="s">
        <v>963</v>
      </c>
      <c r="D10" s="43">
        <v>3</v>
      </c>
      <c r="E10" s="44" t="s">
        <v>536</v>
      </c>
      <c r="F10" s="43">
        <v>9</v>
      </c>
      <c r="G10" s="45">
        <v>4</v>
      </c>
      <c r="H10" s="46" t="s">
        <v>96</v>
      </c>
      <c r="I10" s="46">
        <v>643</v>
      </c>
      <c r="J10" s="43">
        <v>3</v>
      </c>
      <c r="K10" s="45">
        <v>8</v>
      </c>
      <c r="L10" s="46" t="s">
        <v>105</v>
      </c>
      <c r="M10" s="46">
        <v>597</v>
      </c>
      <c r="N10" s="44">
        <f t="shared" si="0"/>
        <v>1240</v>
      </c>
      <c r="O10" s="44">
        <f t="shared" si="1"/>
        <v>5</v>
      </c>
      <c r="P10" s="48"/>
    </row>
    <row r="11" spans="1:16" ht="12">
      <c r="A11" s="41">
        <v>6</v>
      </c>
      <c r="B11" s="42">
        <v>299</v>
      </c>
      <c r="C11" s="44" t="s">
        <v>964</v>
      </c>
      <c r="D11" s="43">
        <v>3</v>
      </c>
      <c r="E11" s="44" t="s">
        <v>560</v>
      </c>
      <c r="F11" s="43">
        <v>9</v>
      </c>
      <c r="G11" s="45">
        <v>7</v>
      </c>
      <c r="H11" s="46" t="s">
        <v>97</v>
      </c>
      <c r="I11" s="46">
        <v>621</v>
      </c>
      <c r="J11" s="43">
        <v>3</v>
      </c>
      <c r="K11" s="45">
        <v>11</v>
      </c>
      <c r="L11" s="46" t="s">
        <v>106</v>
      </c>
      <c r="M11" s="46">
        <v>550</v>
      </c>
      <c r="N11" s="44">
        <f t="shared" si="0"/>
        <v>1171</v>
      </c>
      <c r="O11" s="44">
        <f t="shared" si="1"/>
        <v>6</v>
      </c>
      <c r="P11" s="48"/>
    </row>
    <row r="12" spans="1:16" ht="12">
      <c r="A12" s="41">
        <v>7</v>
      </c>
      <c r="B12" s="42">
        <v>442</v>
      </c>
      <c r="C12" s="44" t="s">
        <v>965</v>
      </c>
      <c r="D12" s="43">
        <v>1</v>
      </c>
      <c r="E12" s="44" t="s">
        <v>966</v>
      </c>
      <c r="F12" s="43">
        <v>8</v>
      </c>
      <c r="G12" s="45">
        <v>2</v>
      </c>
      <c r="H12" s="46" t="s">
        <v>98</v>
      </c>
      <c r="I12" s="46">
        <v>522</v>
      </c>
      <c r="J12" s="43">
        <v>3</v>
      </c>
      <c r="K12" s="45">
        <v>21</v>
      </c>
      <c r="L12" s="46" t="s">
        <v>107</v>
      </c>
      <c r="M12" s="46">
        <v>635</v>
      </c>
      <c r="N12" s="44">
        <f t="shared" si="0"/>
        <v>1157</v>
      </c>
      <c r="O12" s="44">
        <f t="shared" si="1"/>
        <v>7</v>
      </c>
      <c r="P12" s="48"/>
    </row>
    <row r="13" spans="1:16" ht="12">
      <c r="A13" s="41">
        <v>8</v>
      </c>
      <c r="B13" s="42">
        <v>201</v>
      </c>
      <c r="C13" s="44" t="s">
        <v>967</v>
      </c>
      <c r="D13" s="43">
        <v>1</v>
      </c>
      <c r="E13" s="44" t="s">
        <v>369</v>
      </c>
      <c r="F13" s="43">
        <v>2</v>
      </c>
      <c r="G13" s="45">
        <v>6</v>
      </c>
      <c r="H13" s="46" t="s">
        <v>99</v>
      </c>
      <c r="I13" s="46">
        <v>491</v>
      </c>
      <c r="J13" s="43">
        <v>1</v>
      </c>
      <c r="K13" s="45">
        <v>4</v>
      </c>
      <c r="L13" s="46" t="s">
        <v>108</v>
      </c>
      <c r="M13" s="46">
        <v>522</v>
      </c>
      <c r="N13" s="44">
        <f t="shared" si="0"/>
        <v>1013</v>
      </c>
      <c r="O13" s="44">
        <f t="shared" si="1"/>
        <v>8</v>
      </c>
      <c r="P13" s="48"/>
    </row>
    <row r="14" spans="1:16" ht="12">
      <c r="A14" s="41"/>
      <c r="B14" s="42">
        <v>608</v>
      </c>
      <c r="C14" s="44" t="s">
        <v>968</v>
      </c>
      <c r="D14" s="43">
        <v>2</v>
      </c>
      <c r="E14" s="44" t="s">
        <v>969</v>
      </c>
      <c r="F14" s="43">
        <v>7</v>
      </c>
      <c r="G14" s="45">
        <v>4</v>
      </c>
      <c r="H14" s="46" t="s">
        <v>970</v>
      </c>
      <c r="I14" s="46">
        <v>432</v>
      </c>
      <c r="J14" s="43">
        <v>3</v>
      </c>
      <c r="K14" s="45">
        <v>16</v>
      </c>
      <c r="L14" s="46" t="s">
        <v>971</v>
      </c>
      <c r="M14" s="46">
        <v>475</v>
      </c>
      <c r="N14" s="44">
        <f t="shared" si="0"/>
        <v>907</v>
      </c>
      <c r="O14" s="44">
        <f t="shared" si="1"/>
        <v>9</v>
      </c>
      <c r="P14" s="48"/>
    </row>
    <row r="15" spans="1:16" ht="12">
      <c r="A15" s="41"/>
      <c r="B15" s="42">
        <v>3</v>
      </c>
      <c r="C15" s="44" t="s">
        <v>972</v>
      </c>
      <c r="D15" s="43">
        <v>2</v>
      </c>
      <c r="E15" s="44" t="s">
        <v>361</v>
      </c>
      <c r="F15" s="43">
        <v>3</v>
      </c>
      <c r="G15" s="45">
        <v>5</v>
      </c>
      <c r="H15" s="46" t="s">
        <v>973</v>
      </c>
      <c r="I15" s="46">
        <v>399</v>
      </c>
      <c r="J15" s="43">
        <v>1</v>
      </c>
      <c r="K15" s="45">
        <v>11</v>
      </c>
      <c r="L15" s="46" t="s">
        <v>974</v>
      </c>
      <c r="M15" s="46">
        <v>496</v>
      </c>
      <c r="N15" s="44">
        <f t="shared" si="0"/>
        <v>895</v>
      </c>
      <c r="O15" s="44">
        <f t="shared" si="1"/>
        <v>10</v>
      </c>
      <c r="P15" s="48"/>
    </row>
    <row r="16" spans="1:16" ht="12">
      <c r="A16" s="41"/>
      <c r="B16" s="42">
        <v>650</v>
      </c>
      <c r="C16" s="44" t="s">
        <v>975</v>
      </c>
      <c r="D16" s="43">
        <v>2</v>
      </c>
      <c r="E16" s="44" t="s">
        <v>604</v>
      </c>
      <c r="F16" s="43">
        <v>8</v>
      </c>
      <c r="G16" s="45">
        <v>8</v>
      </c>
      <c r="H16" s="46" t="s">
        <v>976</v>
      </c>
      <c r="I16" s="46">
        <v>435</v>
      </c>
      <c r="J16" s="43">
        <v>3</v>
      </c>
      <c r="K16" s="45">
        <v>5</v>
      </c>
      <c r="L16" s="46" t="s">
        <v>977</v>
      </c>
      <c r="M16" s="46">
        <v>457</v>
      </c>
      <c r="N16" s="44">
        <f t="shared" si="0"/>
        <v>892</v>
      </c>
      <c r="O16" s="44">
        <f t="shared" si="1"/>
        <v>11</v>
      </c>
      <c r="P16" s="48"/>
    </row>
    <row r="17" spans="1:16" ht="12">
      <c r="A17" s="41"/>
      <c r="B17" s="42">
        <v>819</v>
      </c>
      <c r="C17" s="44" t="s">
        <v>978</v>
      </c>
      <c r="D17" s="43">
        <v>1</v>
      </c>
      <c r="E17" s="44" t="s">
        <v>727</v>
      </c>
      <c r="F17" s="43">
        <v>4</v>
      </c>
      <c r="G17" s="45">
        <v>1</v>
      </c>
      <c r="H17" s="46" t="s">
        <v>979</v>
      </c>
      <c r="I17" s="46">
        <v>431</v>
      </c>
      <c r="J17" s="43">
        <v>2</v>
      </c>
      <c r="K17" s="45">
        <v>15</v>
      </c>
      <c r="L17" s="46" t="s">
        <v>980</v>
      </c>
      <c r="M17" s="46">
        <v>453</v>
      </c>
      <c r="N17" s="44">
        <f t="shared" si="0"/>
        <v>884</v>
      </c>
      <c r="O17" s="44">
        <f t="shared" si="1"/>
        <v>12</v>
      </c>
      <c r="P17" s="48"/>
    </row>
    <row r="18" spans="1:16" ht="12">
      <c r="A18" s="41"/>
      <c r="B18" s="42">
        <v>503</v>
      </c>
      <c r="C18" s="44" t="s">
        <v>981</v>
      </c>
      <c r="D18" s="43">
        <v>3</v>
      </c>
      <c r="E18" s="44" t="s">
        <v>373</v>
      </c>
      <c r="F18" s="43">
        <v>3</v>
      </c>
      <c r="G18" s="45">
        <v>3</v>
      </c>
      <c r="H18" s="46" t="s">
        <v>982</v>
      </c>
      <c r="I18" s="46">
        <v>420</v>
      </c>
      <c r="J18" s="43">
        <v>1</v>
      </c>
      <c r="K18" s="45">
        <v>9</v>
      </c>
      <c r="L18" s="46" t="s">
        <v>983</v>
      </c>
      <c r="M18" s="46">
        <v>444</v>
      </c>
      <c r="N18" s="44">
        <f t="shared" si="0"/>
        <v>864</v>
      </c>
      <c r="O18" s="44">
        <f t="shared" si="1"/>
        <v>13</v>
      </c>
      <c r="P18" s="48"/>
    </row>
    <row r="19" spans="1:16" ht="12">
      <c r="A19" s="41"/>
      <c r="B19" s="42">
        <v>656</v>
      </c>
      <c r="C19" s="44" t="s">
        <v>984</v>
      </c>
      <c r="D19" s="43">
        <v>1</v>
      </c>
      <c r="E19" s="44" t="s">
        <v>604</v>
      </c>
      <c r="F19" s="43">
        <v>4</v>
      </c>
      <c r="G19" s="45">
        <v>2</v>
      </c>
      <c r="H19" s="46" t="s">
        <v>985</v>
      </c>
      <c r="I19" s="46">
        <v>445</v>
      </c>
      <c r="J19" s="43">
        <v>2</v>
      </c>
      <c r="K19" s="45">
        <v>16</v>
      </c>
      <c r="L19" s="46" t="s">
        <v>986</v>
      </c>
      <c r="M19" s="46">
        <v>417</v>
      </c>
      <c r="N19" s="44">
        <f t="shared" si="0"/>
        <v>862</v>
      </c>
      <c r="O19" s="44">
        <f t="shared" si="1"/>
        <v>14</v>
      </c>
      <c r="P19" s="48"/>
    </row>
    <row r="20" spans="1:16" ht="12">
      <c r="A20" s="41"/>
      <c r="B20" s="42">
        <v>606</v>
      </c>
      <c r="C20" s="44" t="s">
        <v>987</v>
      </c>
      <c r="D20" s="43">
        <v>2</v>
      </c>
      <c r="E20" s="44" t="s">
        <v>969</v>
      </c>
      <c r="F20" s="43">
        <v>6</v>
      </c>
      <c r="G20" s="45">
        <v>8</v>
      </c>
      <c r="H20" s="46" t="s">
        <v>988</v>
      </c>
      <c r="I20" s="46">
        <v>384</v>
      </c>
      <c r="J20" s="43">
        <v>3</v>
      </c>
      <c r="K20" s="45">
        <v>13</v>
      </c>
      <c r="L20" s="46" t="s">
        <v>989</v>
      </c>
      <c r="M20" s="46">
        <v>455</v>
      </c>
      <c r="N20" s="44">
        <f t="shared" si="0"/>
        <v>839</v>
      </c>
      <c r="O20" s="44">
        <f t="shared" si="1"/>
        <v>15</v>
      </c>
      <c r="P20" s="48"/>
    </row>
    <row r="21" spans="1:16" ht="12">
      <c r="A21" s="41"/>
      <c r="B21" s="42">
        <v>604</v>
      </c>
      <c r="C21" s="44" t="s">
        <v>990</v>
      </c>
      <c r="D21" s="43">
        <v>3</v>
      </c>
      <c r="E21" s="44" t="s">
        <v>969</v>
      </c>
      <c r="F21" s="43">
        <v>8</v>
      </c>
      <c r="G21" s="45">
        <v>7</v>
      </c>
      <c r="H21" s="46" t="s">
        <v>991</v>
      </c>
      <c r="I21" s="46">
        <v>412</v>
      </c>
      <c r="J21" s="43">
        <v>3</v>
      </c>
      <c r="K21" s="45">
        <v>4</v>
      </c>
      <c r="L21" s="46" t="s">
        <v>992</v>
      </c>
      <c r="M21" s="46">
        <v>426</v>
      </c>
      <c r="N21" s="44">
        <f t="shared" si="0"/>
        <v>838</v>
      </c>
      <c r="O21" s="44">
        <f t="shared" si="1"/>
        <v>16</v>
      </c>
      <c r="P21" s="48"/>
    </row>
    <row r="22" spans="1:16" ht="12">
      <c r="A22" s="41"/>
      <c r="B22" s="42">
        <v>439</v>
      </c>
      <c r="C22" s="44" t="s">
        <v>993</v>
      </c>
      <c r="D22" s="43">
        <v>1</v>
      </c>
      <c r="E22" s="44" t="s">
        <v>551</v>
      </c>
      <c r="F22" s="43">
        <v>5</v>
      </c>
      <c r="G22" s="45">
        <v>4</v>
      </c>
      <c r="H22" s="46" t="s">
        <v>994</v>
      </c>
      <c r="I22" s="46">
        <v>378</v>
      </c>
      <c r="J22" s="43">
        <v>2</v>
      </c>
      <c r="K22" s="45">
        <v>3</v>
      </c>
      <c r="L22" s="46" t="s">
        <v>995</v>
      </c>
      <c r="M22" s="46">
        <v>433</v>
      </c>
      <c r="N22" s="44">
        <f t="shared" si="0"/>
        <v>811</v>
      </c>
      <c r="O22" s="44">
        <f t="shared" si="1"/>
        <v>17</v>
      </c>
      <c r="P22" s="48"/>
    </row>
    <row r="23" spans="1:16" ht="12">
      <c r="A23" s="41"/>
      <c r="B23" s="42">
        <v>854</v>
      </c>
      <c r="C23" s="44" t="s">
        <v>996</v>
      </c>
      <c r="D23" s="43">
        <v>1</v>
      </c>
      <c r="E23" s="44" t="s">
        <v>997</v>
      </c>
      <c r="F23" s="43">
        <v>5</v>
      </c>
      <c r="G23" s="45">
        <v>2</v>
      </c>
      <c r="H23" s="46" t="s">
        <v>998</v>
      </c>
      <c r="I23" s="46">
        <v>390</v>
      </c>
      <c r="J23" s="43">
        <v>2</v>
      </c>
      <c r="K23" s="45">
        <v>1</v>
      </c>
      <c r="L23" s="46" t="s">
        <v>999</v>
      </c>
      <c r="M23" s="46">
        <v>410</v>
      </c>
      <c r="N23" s="44">
        <f t="shared" si="0"/>
        <v>800</v>
      </c>
      <c r="O23" s="44">
        <f t="shared" si="1"/>
        <v>18</v>
      </c>
      <c r="P23" s="48"/>
    </row>
    <row r="24" spans="1:16" ht="12">
      <c r="A24" s="41"/>
      <c r="B24" s="42">
        <v>612</v>
      </c>
      <c r="C24" s="44" t="s">
        <v>1000</v>
      </c>
      <c r="D24" s="43">
        <v>1</v>
      </c>
      <c r="E24" s="44" t="s">
        <v>969</v>
      </c>
      <c r="F24" s="43">
        <v>4</v>
      </c>
      <c r="G24" s="45">
        <v>8</v>
      </c>
      <c r="H24" s="46" t="s">
        <v>1001</v>
      </c>
      <c r="I24" s="46">
        <v>452</v>
      </c>
      <c r="J24" s="43">
        <v>2</v>
      </c>
      <c r="K24" s="45">
        <v>22</v>
      </c>
      <c r="L24" s="46" t="s">
        <v>1002</v>
      </c>
      <c r="M24" s="46">
        <v>345</v>
      </c>
      <c r="N24" s="44">
        <f t="shared" si="0"/>
        <v>797</v>
      </c>
      <c r="O24" s="44">
        <f t="shared" si="1"/>
        <v>19</v>
      </c>
      <c r="P24" s="48"/>
    </row>
    <row r="25" spans="1:16" ht="12">
      <c r="A25" s="41"/>
      <c r="B25" s="42">
        <v>615</v>
      </c>
      <c r="C25" s="44" t="s">
        <v>1003</v>
      </c>
      <c r="D25" s="43">
        <v>1</v>
      </c>
      <c r="E25" s="44" t="s">
        <v>969</v>
      </c>
      <c r="F25" s="43">
        <v>5</v>
      </c>
      <c r="G25" s="45">
        <v>1</v>
      </c>
      <c r="H25" s="46" t="s">
        <v>1004</v>
      </c>
      <c r="I25" s="46">
        <v>408</v>
      </c>
      <c r="J25" s="43">
        <v>2</v>
      </c>
      <c r="K25" s="45">
        <v>23</v>
      </c>
      <c r="L25" s="46" t="s">
        <v>1005</v>
      </c>
      <c r="M25" s="46">
        <v>367</v>
      </c>
      <c r="N25" s="44">
        <f t="shared" si="0"/>
        <v>775</v>
      </c>
      <c r="O25" s="44">
        <f t="shared" si="1"/>
        <v>20</v>
      </c>
      <c r="P25" s="48"/>
    </row>
    <row r="26" spans="1:16" ht="12">
      <c r="A26" s="41"/>
      <c r="B26" s="42">
        <v>595</v>
      </c>
      <c r="C26" s="44" t="s">
        <v>1006</v>
      </c>
      <c r="D26" s="43">
        <v>1</v>
      </c>
      <c r="E26" s="44" t="s">
        <v>797</v>
      </c>
      <c r="F26" s="43">
        <v>5</v>
      </c>
      <c r="G26" s="45">
        <v>3</v>
      </c>
      <c r="H26" s="46" t="s">
        <v>1007</v>
      </c>
      <c r="I26" s="46">
        <v>359</v>
      </c>
      <c r="J26" s="43">
        <v>2</v>
      </c>
      <c r="K26" s="45">
        <v>2</v>
      </c>
      <c r="L26" s="46" t="s">
        <v>1008</v>
      </c>
      <c r="M26" s="46">
        <v>392</v>
      </c>
      <c r="N26" s="44">
        <f t="shared" si="0"/>
        <v>751</v>
      </c>
      <c r="O26" s="44">
        <f t="shared" si="1"/>
        <v>21</v>
      </c>
      <c r="P26" s="48"/>
    </row>
    <row r="27" spans="1:16" ht="12">
      <c r="A27" s="41"/>
      <c r="B27" s="42">
        <v>508</v>
      </c>
      <c r="C27" s="44" t="s">
        <v>1009</v>
      </c>
      <c r="D27" s="43">
        <v>3</v>
      </c>
      <c r="E27" s="44" t="s">
        <v>373</v>
      </c>
      <c r="F27" s="43">
        <v>4</v>
      </c>
      <c r="G27" s="45">
        <v>4</v>
      </c>
      <c r="H27" s="46" t="s">
        <v>1010</v>
      </c>
      <c r="I27" s="46">
        <v>336</v>
      </c>
      <c r="J27" s="43">
        <v>2</v>
      </c>
      <c r="K27" s="45">
        <v>18</v>
      </c>
      <c r="L27" s="46" t="s">
        <v>1011</v>
      </c>
      <c r="M27" s="46">
        <v>407</v>
      </c>
      <c r="N27" s="44">
        <f t="shared" si="0"/>
        <v>743</v>
      </c>
      <c r="O27" s="44">
        <f t="shared" si="1"/>
        <v>22</v>
      </c>
      <c r="P27" s="48"/>
    </row>
    <row r="28" spans="1:16" ht="12">
      <c r="A28" s="41"/>
      <c r="B28" s="42">
        <v>830</v>
      </c>
      <c r="C28" s="44" t="s">
        <v>1012</v>
      </c>
      <c r="D28" s="43">
        <v>1</v>
      </c>
      <c r="E28" s="44" t="s">
        <v>551</v>
      </c>
      <c r="F28" s="43">
        <v>6</v>
      </c>
      <c r="G28" s="45">
        <v>3</v>
      </c>
      <c r="H28" s="46" t="s">
        <v>1013</v>
      </c>
      <c r="I28" s="46">
        <v>351</v>
      </c>
      <c r="J28" s="43">
        <v>2</v>
      </c>
      <c r="K28" s="45">
        <v>9</v>
      </c>
      <c r="L28" s="46" t="s">
        <v>1014</v>
      </c>
      <c r="M28" s="46">
        <v>384</v>
      </c>
      <c r="N28" s="44">
        <f t="shared" si="0"/>
        <v>735</v>
      </c>
      <c r="O28" s="44">
        <f t="shared" si="1"/>
        <v>23</v>
      </c>
      <c r="P28" s="48"/>
    </row>
    <row r="29" spans="1:16" ht="12">
      <c r="A29" s="41"/>
      <c r="B29" s="42">
        <v>538</v>
      </c>
      <c r="C29" s="44" t="s">
        <v>1015</v>
      </c>
      <c r="D29" s="43">
        <v>1</v>
      </c>
      <c r="E29" s="44" t="s">
        <v>373</v>
      </c>
      <c r="F29" s="43">
        <v>2</v>
      </c>
      <c r="G29" s="45">
        <v>7</v>
      </c>
      <c r="H29" s="46" t="s">
        <v>1016</v>
      </c>
      <c r="I29" s="46">
        <v>349</v>
      </c>
      <c r="J29" s="43">
        <v>1</v>
      </c>
      <c r="K29" s="45">
        <v>5</v>
      </c>
      <c r="L29" s="46" t="s">
        <v>1017</v>
      </c>
      <c r="M29" s="46">
        <v>381</v>
      </c>
      <c r="N29" s="44">
        <f t="shared" si="0"/>
        <v>730</v>
      </c>
      <c r="O29" s="44">
        <f t="shared" si="1"/>
        <v>24</v>
      </c>
      <c r="P29" s="48"/>
    </row>
    <row r="30" spans="1:16" ht="12">
      <c r="A30" s="41"/>
      <c r="B30" s="42">
        <v>658</v>
      </c>
      <c r="C30" s="44" t="s">
        <v>1018</v>
      </c>
      <c r="D30" s="43">
        <v>1</v>
      </c>
      <c r="E30" s="44" t="s">
        <v>604</v>
      </c>
      <c r="F30" s="43">
        <v>5</v>
      </c>
      <c r="G30" s="45">
        <v>5</v>
      </c>
      <c r="H30" s="46" t="s">
        <v>1019</v>
      </c>
      <c r="I30" s="46">
        <v>379</v>
      </c>
      <c r="J30" s="43">
        <v>2</v>
      </c>
      <c r="K30" s="45">
        <v>4</v>
      </c>
      <c r="L30" s="46" t="s">
        <v>1020</v>
      </c>
      <c r="M30" s="46">
        <v>342</v>
      </c>
      <c r="N30" s="44">
        <f t="shared" si="0"/>
        <v>721</v>
      </c>
      <c r="O30" s="44">
        <f t="shared" si="1"/>
        <v>25</v>
      </c>
      <c r="P30" s="48"/>
    </row>
    <row r="31" spans="1:16" ht="12">
      <c r="A31" s="41"/>
      <c r="B31" s="42">
        <v>596</v>
      </c>
      <c r="C31" s="44" t="s">
        <v>1021</v>
      </c>
      <c r="D31" s="43">
        <v>1</v>
      </c>
      <c r="E31" s="44" t="s">
        <v>797</v>
      </c>
      <c r="F31" s="43">
        <v>5</v>
      </c>
      <c r="G31" s="45">
        <v>6</v>
      </c>
      <c r="H31" s="46" t="s">
        <v>1022</v>
      </c>
      <c r="I31" s="46">
        <v>354</v>
      </c>
      <c r="J31" s="43">
        <v>2</v>
      </c>
      <c r="K31" s="45">
        <v>5</v>
      </c>
      <c r="L31" s="46" t="s">
        <v>1023</v>
      </c>
      <c r="M31" s="46">
        <v>356</v>
      </c>
      <c r="N31" s="44">
        <f t="shared" si="0"/>
        <v>710</v>
      </c>
      <c r="O31" s="44">
        <f t="shared" si="1"/>
        <v>26</v>
      </c>
      <c r="P31" s="48"/>
    </row>
    <row r="32" spans="1:16" ht="12">
      <c r="A32" s="41"/>
      <c r="B32" s="42">
        <v>15</v>
      </c>
      <c r="C32" s="44" t="s">
        <v>1024</v>
      </c>
      <c r="D32" s="43">
        <v>1</v>
      </c>
      <c r="E32" s="44" t="s">
        <v>361</v>
      </c>
      <c r="F32" s="43">
        <v>2</v>
      </c>
      <c r="G32" s="45">
        <v>5</v>
      </c>
      <c r="H32" s="46" t="s">
        <v>1025</v>
      </c>
      <c r="I32" s="46">
        <v>352</v>
      </c>
      <c r="J32" s="43">
        <v>1</v>
      </c>
      <c r="K32" s="45">
        <v>3</v>
      </c>
      <c r="L32" s="46" t="s">
        <v>1026</v>
      </c>
      <c r="M32" s="46">
        <v>340</v>
      </c>
      <c r="N32" s="44">
        <f t="shared" si="0"/>
        <v>692</v>
      </c>
      <c r="O32" s="44">
        <f t="shared" si="1"/>
        <v>27</v>
      </c>
      <c r="P32" s="48"/>
    </row>
    <row r="33" spans="1:16" ht="12">
      <c r="A33" s="41"/>
      <c r="B33" s="42">
        <v>592</v>
      </c>
      <c r="C33" s="44" t="s">
        <v>1027</v>
      </c>
      <c r="D33" s="43">
        <v>2</v>
      </c>
      <c r="E33" s="44" t="s">
        <v>797</v>
      </c>
      <c r="F33" s="43">
        <v>6</v>
      </c>
      <c r="G33" s="45">
        <v>6</v>
      </c>
      <c r="H33" s="46" t="s">
        <v>1028</v>
      </c>
      <c r="I33" s="46">
        <v>326</v>
      </c>
      <c r="J33" s="43">
        <v>2</v>
      </c>
      <c r="K33" s="45">
        <v>12</v>
      </c>
      <c r="L33" s="46" t="s">
        <v>1029</v>
      </c>
      <c r="M33" s="46">
        <v>363</v>
      </c>
      <c r="N33" s="44">
        <f t="shared" si="0"/>
        <v>689</v>
      </c>
      <c r="O33" s="44">
        <f t="shared" si="1"/>
        <v>28</v>
      </c>
      <c r="P33" s="48"/>
    </row>
    <row r="34" spans="1:16" ht="12">
      <c r="A34" s="41"/>
      <c r="B34" s="42">
        <v>609</v>
      </c>
      <c r="C34" s="44" t="s">
        <v>1030</v>
      </c>
      <c r="D34" s="43">
        <v>2</v>
      </c>
      <c r="E34" s="44" t="s">
        <v>969</v>
      </c>
      <c r="F34" s="43">
        <v>8</v>
      </c>
      <c r="G34" s="45">
        <v>6</v>
      </c>
      <c r="H34" s="46" t="s">
        <v>1031</v>
      </c>
      <c r="I34" s="46">
        <v>376</v>
      </c>
      <c r="J34" s="43">
        <v>3</v>
      </c>
      <c r="K34" s="45">
        <v>3</v>
      </c>
      <c r="L34" s="46" t="s">
        <v>1032</v>
      </c>
      <c r="M34" s="46">
        <v>302</v>
      </c>
      <c r="N34" s="44">
        <f t="shared" si="0"/>
        <v>678</v>
      </c>
      <c r="O34" s="44">
        <f t="shared" si="1"/>
        <v>29</v>
      </c>
      <c r="P34" s="48"/>
    </row>
    <row r="35" spans="1:16" ht="12">
      <c r="A35" s="41"/>
      <c r="B35" s="42">
        <v>2707</v>
      </c>
      <c r="C35" s="44" t="s">
        <v>1033</v>
      </c>
      <c r="D35" s="43">
        <v>3</v>
      </c>
      <c r="E35" s="44" t="s">
        <v>357</v>
      </c>
      <c r="F35" s="43">
        <v>3</v>
      </c>
      <c r="G35" s="45">
        <v>8</v>
      </c>
      <c r="H35" s="46" t="s">
        <v>1034</v>
      </c>
      <c r="I35" s="46">
        <v>339</v>
      </c>
      <c r="J35" s="43">
        <v>2</v>
      </c>
      <c r="K35" s="45">
        <v>14</v>
      </c>
      <c r="L35" s="46" t="s">
        <v>1035</v>
      </c>
      <c r="M35" s="46">
        <v>337</v>
      </c>
      <c r="N35" s="44">
        <f t="shared" si="0"/>
        <v>676</v>
      </c>
      <c r="O35" s="44">
        <f t="shared" si="1"/>
        <v>30</v>
      </c>
      <c r="P35" s="48"/>
    </row>
    <row r="36" spans="1:16" ht="12">
      <c r="A36" s="41"/>
      <c r="B36" s="42">
        <v>598</v>
      </c>
      <c r="C36" s="44" t="s">
        <v>1036</v>
      </c>
      <c r="D36" s="43">
        <v>2</v>
      </c>
      <c r="E36" s="44" t="s">
        <v>648</v>
      </c>
      <c r="F36" s="43">
        <v>6</v>
      </c>
      <c r="G36" s="45">
        <v>7</v>
      </c>
      <c r="H36" s="46" t="s">
        <v>1037</v>
      </c>
      <c r="I36" s="46">
        <v>326</v>
      </c>
      <c r="J36" s="43">
        <v>2</v>
      </c>
      <c r="K36" s="45">
        <v>13</v>
      </c>
      <c r="L36" s="46" t="s">
        <v>1038</v>
      </c>
      <c r="M36" s="46">
        <v>329</v>
      </c>
      <c r="N36" s="44">
        <f t="shared" si="0"/>
        <v>655</v>
      </c>
      <c r="O36" s="44">
        <f t="shared" si="1"/>
        <v>31</v>
      </c>
      <c r="P36" s="48"/>
    </row>
    <row r="37" spans="1:16" ht="12">
      <c r="A37" s="41"/>
      <c r="B37" s="42">
        <v>2701</v>
      </c>
      <c r="C37" s="44" t="s">
        <v>1039</v>
      </c>
      <c r="D37" s="43">
        <v>2</v>
      </c>
      <c r="E37" s="44" t="s">
        <v>357</v>
      </c>
      <c r="F37" s="43">
        <v>2</v>
      </c>
      <c r="G37" s="45">
        <v>1</v>
      </c>
      <c r="H37" s="46" t="s">
        <v>1040</v>
      </c>
      <c r="I37" s="46">
        <v>298</v>
      </c>
      <c r="J37" s="43">
        <v>1</v>
      </c>
      <c r="K37" s="45">
        <v>22</v>
      </c>
      <c r="L37" s="46" t="s">
        <v>1041</v>
      </c>
      <c r="M37" s="46">
        <v>350</v>
      </c>
      <c r="N37" s="44">
        <f t="shared" si="0"/>
        <v>648</v>
      </c>
      <c r="O37" s="44">
        <f t="shared" si="1"/>
        <v>32</v>
      </c>
      <c r="P37" s="48"/>
    </row>
    <row r="38" spans="1:16" ht="12">
      <c r="A38" s="41"/>
      <c r="B38" s="42">
        <v>833</v>
      </c>
      <c r="C38" s="44" t="s">
        <v>1042</v>
      </c>
      <c r="D38" s="43">
        <v>1</v>
      </c>
      <c r="E38" s="44" t="s">
        <v>969</v>
      </c>
      <c r="F38" s="43">
        <v>4</v>
      </c>
      <c r="G38" s="45">
        <v>6</v>
      </c>
      <c r="H38" s="46" t="s">
        <v>1043</v>
      </c>
      <c r="I38" s="46">
        <v>284</v>
      </c>
      <c r="J38" s="43">
        <v>2</v>
      </c>
      <c r="K38" s="45">
        <v>20</v>
      </c>
      <c r="L38" s="46" t="s">
        <v>1044</v>
      </c>
      <c r="M38" s="46">
        <v>348</v>
      </c>
      <c r="N38" s="44">
        <f aca="true" t="shared" si="2" ref="N38:N69">IF(H38="","",I38+M38)</f>
        <v>632</v>
      </c>
      <c r="O38" s="44">
        <f aca="true" t="shared" si="3" ref="O38:O69">IF(N38="","",RANK(N38,$N$6:$N$73))</f>
        <v>33</v>
      </c>
      <c r="P38" s="48"/>
    </row>
    <row r="39" spans="1:16" ht="12">
      <c r="A39" s="41"/>
      <c r="B39" s="42">
        <v>530</v>
      </c>
      <c r="C39" s="44" t="s">
        <v>1045</v>
      </c>
      <c r="D39" s="43">
        <v>1</v>
      </c>
      <c r="E39" s="44" t="s">
        <v>373</v>
      </c>
      <c r="F39" s="43">
        <v>1</v>
      </c>
      <c r="G39" s="45">
        <v>7</v>
      </c>
      <c r="H39" s="46" t="s">
        <v>1046</v>
      </c>
      <c r="I39" s="46">
        <v>284</v>
      </c>
      <c r="J39" s="43">
        <v>1</v>
      </c>
      <c r="K39" s="45">
        <v>20</v>
      </c>
      <c r="L39" s="46" t="s">
        <v>1047</v>
      </c>
      <c r="M39" s="46">
        <v>346</v>
      </c>
      <c r="N39" s="44">
        <f t="shared" si="2"/>
        <v>630</v>
      </c>
      <c r="O39" s="44">
        <f t="shared" si="3"/>
        <v>34</v>
      </c>
      <c r="P39" s="48"/>
    </row>
    <row r="40" spans="1:16" ht="12">
      <c r="A40" s="41"/>
      <c r="B40" s="42">
        <v>25</v>
      </c>
      <c r="C40" s="44" t="s">
        <v>397</v>
      </c>
      <c r="D40" s="43">
        <v>2</v>
      </c>
      <c r="E40" s="44" t="s">
        <v>377</v>
      </c>
      <c r="F40" s="43">
        <v>2</v>
      </c>
      <c r="G40" s="45">
        <v>8</v>
      </c>
      <c r="H40" s="46" t="s">
        <v>1048</v>
      </c>
      <c r="I40" s="46">
        <v>289</v>
      </c>
      <c r="J40" s="43">
        <v>1</v>
      </c>
      <c r="K40" s="45">
        <v>6</v>
      </c>
      <c r="L40" s="46" t="s">
        <v>1049</v>
      </c>
      <c r="M40" s="46">
        <v>291</v>
      </c>
      <c r="N40" s="44">
        <f t="shared" si="2"/>
        <v>580</v>
      </c>
      <c r="O40" s="44">
        <f t="shared" si="3"/>
        <v>35</v>
      </c>
      <c r="P40" s="48"/>
    </row>
    <row r="41" spans="1:16" ht="12">
      <c r="A41" s="41"/>
      <c r="B41" s="42">
        <v>199</v>
      </c>
      <c r="C41" s="44" t="s">
        <v>1050</v>
      </c>
      <c r="D41" s="43">
        <v>1</v>
      </c>
      <c r="E41" s="44" t="s">
        <v>997</v>
      </c>
      <c r="F41" s="43">
        <v>4</v>
      </c>
      <c r="G41" s="45">
        <v>7</v>
      </c>
      <c r="H41" s="46" t="s">
        <v>1051</v>
      </c>
      <c r="I41" s="46">
        <v>289</v>
      </c>
      <c r="J41" s="43">
        <v>2</v>
      </c>
      <c r="K41" s="45">
        <v>21</v>
      </c>
      <c r="L41" s="46" t="s">
        <v>1052</v>
      </c>
      <c r="M41" s="46">
        <v>291</v>
      </c>
      <c r="N41" s="44">
        <f t="shared" si="2"/>
        <v>580</v>
      </c>
      <c r="O41" s="44">
        <f t="shared" si="3"/>
        <v>35</v>
      </c>
      <c r="P41" s="48"/>
    </row>
    <row r="42" spans="1:16" ht="12">
      <c r="A42" s="41"/>
      <c r="B42" s="42">
        <v>2703</v>
      </c>
      <c r="C42" s="44" t="s">
        <v>1053</v>
      </c>
      <c r="D42" s="43">
        <v>3</v>
      </c>
      <c r="E42" s="44" t="s">
        <v>357</v>
      </c>
      <c r="F42" s="43">
        <v>3</v>
      </c>
      <c r="G42" s="45">
        <v>6</v>
      </c>
      <c r="H42" s="46" t="s">
        <v>1054</v>
      </c>
      <c r="I42" s="46">
        <v>220</v>
      </c>
      <c r="J42" s="43">
        <v>1</v>
      </c>
      <c r="K42" s="45">
        <v>12</v>
      </c>
      <c r="L42" s="46" t="s">
        <v>1055</v>
      </c>
      <c r="M42" s="46">
        <v>355</v>
      </c>
      <c r="N42" s="44">
        <f t="shared" si="2"/>
        <v>575</v>
      </c>
      <c r="O42" s="44">
        <f t="shared" si="3"/>
        <v>37</v>
      </c>
      <c r="P42" s="48"/>
    </row>
    <row r="43" spans="1:16" ht="12">
      <c r="A43" s="41"/>
      <c r="B43" s="42">
        <v>705</v>
      </c>
      <c r="C43" s="44" t="s">
        <v>1056</v>
      </c>
      <c r="D43" s="43">
        <v>1</v>
      </c>
      <c r="E43" s="44" t="s">
        <v>425</v>
      </c>
      <c r="F43" s="43">
        <v>1</v>
      </c>
      <c r="G43" s="45">
        <v>3</v>
      </c>
      <c r="H43" s="46" t="s">
        <v>1057</v>
      </c>
      <c r="I43" s="46">
        <v>224</v>
      </c>
      <c r="J43" s="43">
        <v>1</v>
      </c>
      <c r="K43" s="45">
        <v>16</v>
      </c>
      <c r="L43" s="46" t="s">
        <v>1058</v>
      </c>
      <c r="M43" s="46">
        <v>334</v>
      </c>
      <c r="N43" s="44">
        <f t="shared" si="2"/>
        <v>558</v>
      </c>
      <c r="O43" s="44">
        <f t="shared" si="3"/>
        <v>38</v>
      </c>
      <c r="P43" s="48"/>
    </row>
    <row r="44" spans="1:16" ht="12">
      <c r="A44" s="41"/>
      <c r="B44" s="42">
        <v>659</v>
      </c>
      <c r="C44" s="44" t="s">
        <v>1059</v>
      </c>
      <c r="D44" s="43">
        <v>1</v>
      </c>
      <c r="E44" s="44" t="s">
        <v>604</v>
      </c>
      <c r="F44" s="43">
        <v>4</v>
      </c>
      <c r="G44" s="45">
        <v>3</v>
      </c>
      <c r="H44" s="46" t="s">
        <v>1060</v>
      </c>
      <c r="I44" s="46">
        <v>234</v>
      </c>
      <c r="J44" s="43">
        <v>2</v>
      </c>
      <c r="K44" s="45">
        <v>17</v>
      </c>
      <c r="L44" s="46" t="s">
        <v>1061</v>
      </c>
      <c r="M44" s="46">
        <v>320</v>
      </c>
      <c r="N44" s="44">
        <f t="shared" si="2"/>
        <v>554</v>
      </c>
      <c r="O44" s="44">
        <f t="shared" si="3"/>
        <v>39</v>
      </c>
      <c r="P44" s="48"/>
    </row>
    <row r="45" spans="1:16" ht="12">
      <c r="A45" s="41"/>
      <c r="B45" s="42">
        <v>610</v>
      </c>
      <c r="C45" s="44" t="s">
        <v>1062</v>
      </c>
      <c r="D45" s="43">
        <v>2</v>
      </c>
      <c r="E45" s="44" t="s">
        <v>969</v>
      </c>
      <c r="F45" s="43">
        <v>6</v>
      </c>
      <c r="G45" s="45">
        <v>4</v>
      </c>
      <c r="H45" s="41" t="s">
        <v>1063</v>
      </c>
      <c r="I45" s="83">
        <v>311</v>
      </c>
      <c r="J45" s="43">
        <v>2</v>
      </c>
      <c r="K45" s="45">
        <v>10</v>
      </c>
      <c r="L45" s="41" t="s">
        <v>1064</v>
      </c>
      <c r="M45" s="83">
        <v>228</v>
      </c>
      <c r="N45" s="44">
        <f t="shared" si="2"/>
        <v>539</v>
      </c>
      <c r="O45" s="44">
        <f t="shared" si="3"/>
        <v>40</v>
      </c>
      <c r="P45" s="48"/>
    </row>
    <row r="46" spans="1:16" ht="12">
      <c r="A46" s="41"/>
      <c r="B46" s="42">
        <v>2711</v>
      </c>
      <c r="C46" s="44" t="s">
        <v>1065</v>
      </c>
      <c r="D46" s="43">
        <v>1</v>
      </c>
      <c r="E46" s="44" t="s">
        <v>357</v>
      </c>
      <c r="F46" s="43">
        <v>1</v>
      </c>
      <c r="G46" s="45">
        <v>6</v>
      </c>
      <c r="H46" s="46" t="s">
        <v>1066</v>
      </c>
      <c r="I46" s="46">
        <v>230</v>
      </c>
      <c r="J46" s="43">
        <v>1</v>
      </c>
      <c r="K46" s="45">
        <v>19</v>
      </c>
      <c r="L46" s="46" t="s">
        <v>1067</v>
      </c>
      <c r="M46" s="46">
        <v>300</v>
      </c>
      <c r="N46" s="44">
        <f t="shared" si="2"/>
        <v>530</v>
      </c>
      <c r="O46" s="44">
        <f t="shared" si="3"/>
        <v>41</v>
      </c>
      <c r="P46" s="48"/>
    </row>
    <row r="47" spans="1:16" ht="12">
      <c r="A47" s="41"/>
      <c r="B47" s="42">
        <v>51</v>
      </c>
      <c r="C47" s="44" t="s">
        <v>434</v>
      </c>
      <c r="D47" s="43">
        <v>1</v>
      </c>
      <c r="E47" s="44" t="s">
        <v>377</v>
      </c>
      <c r="F47" s="43">
        <v>2</v>
      </c>
      <c r="G47" s="45">
        <v>4</v>
      </c>
      <c r="H47" s="46" t="s">
        <v>1068</v>
      </c>
      <c r="I47" s="46">
        <v>217</v>
      </c>
      <c r="J47" s="43">
        <v>1</v>
      </c>
      <c r="K47" s="45">
        <v>2</v>
      </c>
      <c r="L47" s="46" t="s">
        <v>1069</v>
      </c>
      <c r="M47" s="46">
        <v>274</v>
      </c>
      <c r="N47" s="44">
        <f t="shared" si="2"/>
        <v>491</v>
      </c>
      <c r="O47" s="44">
        <f t="shared" si="3"/>
        <v>42</v>
      </c>
      <c r="P47" s="48"/>
    </row>
    <row r="48" spans="1:16" ht="12">
      <c r="A48" s="41"/>
      <c r="B48" s="42">
        <v>815</v>
      </c>
      <c r="C48" s="44" t="s">
        <v>1070</v>
      </c>
      <c r="D48" s="43">
        <v>1</v>
      </c>
      <c r="E48" s="44" t="s">
        <v>388</v>
      </c>
      <c r="F48" s="43">
        <v>1</v>
      </c>
      <c r="G48" s="45">
        <v>8</v>
      </c>
      <c r="H48" s="46" t="s">
        <v>1071</v>
      </c>
      <c r="I48" s="46">
        <v>140</v>
      </c>
      <c r="J48" s="43">
        <v>1</v>
      </c>
      <c r="K48" s="45">
        <v>21</v>
      </c>
      <c r="L48" s="46" t="s">
        <v>1072</v>
      </c>
      <c r="M48" s="46">
        <v>349</v>
      </c>
      <c r="N48" s="44">
        <f t="shared" si="2"/>
        <v>489</v>
      </c>
      <c r="O48" s="44">
        <f t="shared" si="3"/>
        <v>43</v>
      </c>
      <c r="P48" s="48"/>
    </row>
    <row r="49" spans="1:16" ht="12">
      <c r="A49" s="41"/>
      <c r="B49" s="42">
        <v>611</v>
      </c>
      <c r="C49" s="44" t="s">
        <v>1073</v>
      </c>
      <c r="D49" s="43">
        <v>2</v>
      </c>
      <c r="E49" s="44" t="s">
        <v>969</v>
      </c>
      <c r="F49" s="43">
        <v>7</v>
      </c>
      <c r="G49" s="45">
        <v>3</v>
      </c>
      <c r="H49" s="41" t="s">
        <v>1074</v>
      </c>
      <c r="I49" s="83">
        <v>270</v>
      </c>
      <c r="J49" s="43">
        <v>3</v>
      </c>
      <c r="K49" s="45">
        <v>15</v>
      </c>
      <c r="L49" s="41" t="s">
        <v>1075</v>
      </c>
      <c r="M49" s="83">
        <v>179</v>
      </c>
      <c r="N49" s="44">
        <f t="shared" si="2"/>
        <v>449</v>
      </c>
      <c r="O49" s="44">
        <f t="shared" si="3"/>
        <v>44</v>
      </c>
      <c r="P49" s="48"/>
    </row>
    <row r="50" spans="1:16" ht="12">
      <c r="A50" s="41"/>
      <c r="B50" s="42">
        <v>539</v>
      </c>
      <c r="C50" s="44" t="s">
        <v>1076</v>
      </c>
      <c r="D50" s="43">
        <v>1</v>
      </c>
      <c r="E50" s="44" t="s">
        <v>373</v>
      </c>
      <c r="F50" s="43">
        <v>1</v>
      </c>
      <c r="G50" s="45">
        <v>2</v>
      </c>
      <c r="H50" s="46" t="s">
        <v>1077</v>
      </c>
      <c r="I50" s="46">
        <v>138</v>
      </c>
      <c r="J50" s="43">
        <v>1</v>
      </c>
      <c r="K50" s="45">
        <v>15</v>
      </c>
      <c r="L50" s="46" t="s">
        <v>1078</v>
      </c>
      <c r="M50" s="46">
        <v>285</v>
      </c>
      <c r="N50" s="44">
        <f t="shared" si="2"/>
        <v>423</v>
      </c>
      <c r="O50" s="44">
        <f t="shared" si="3"/>
        <v>45</v>
      </c>
      <c r="P50" s="48"/>
    </row>
    <row r="51" spans="1:16" ht="12">
      <c r="A51" s="41"/>
      <c r="B51" s="42">
        <v>607</v>
      </c>
      <c r="C51" s="44" t="s">
        <v>1079</v>
      </c>
      <c r="D51" s="43">
        <v>2</v>
      </c>
      <c r="E51" s="44" t="s">
        <v>969</v>
      </c>
      <c r="F51" s="43">
        <v>7</v>
      </c>
      <c r="G51" s="45">
        <v>2</v>
      </c>
      <c r="H51" s="46" t="s">
        <v>1080</v>
      </c>
      <c r="I51" s="46">
        <v>207</v>
      </c>
      <c r="J51" s="43">
        <v>3</v>
      </c>
      <c r="K51" s="45">
        <v>14</v>
      </c>
      <c r="L51" s="46" t="s">
        <v>1081</v>
      </c>
      <c r="M51" s="46">
        <v>216</v>
      </c>
      <c r="N51" s="44">
        <f t="shared" si="2"/>
        <v>423</v>
      </c>
      <c r="O51" s="44">
        <f t="shared" si="3"/>
        <v>45</v>
      </c>
      <c r="P51" s="48"/>
    </row>
    <row r="52" spans="1:16" ht="12">
      <c r="A52" s="41"/>
      <c r="B52" s="42">
        <v>114</v>
      </c>
      <c r="C52" s="44" t="s">
        <v>1082</v>
      </c>
      <c r="D52" s="43">
        <v>2</v>
      </c>
      <c r="E52" s="44" t="s">
        <v>486</v>
      </c>
      <c r="F52" s="43">
        <v>3</v>
      </c>
      <c r="G52" s="45">
        <v>1</v>
      </c>
      <c r="H52" s="46" t="s">
        <v>1083</v>
      </c>
      <c r="I52" s="46">
        <v>222</v>
      </c>
      <c r="J52" s="43">
        <v>1</v>
      </c>
      <c r="K52" s="45">
        <v>7</v>
      </c>
      <c r="L52" s="46" t="s">
        <v>1084</v>
      </c>
      <c r="M52" s="46">
        <v>200</v>
      </c>
      <c r="N52" s="44">
        <f t="shared" si="2"/>
        <v>422</v>
      </c>
      <c r="O52" s="44">
        <f t="shared" si="3"/>
        <v>47</v>
      </c>
      <c r="P52" s="48"/>
    </row>
    <row r="53" spans="1:16" ht="12">
      <c r="A53" s="41"/>
      <c r="B53" s="42">
        <v>117</v>
      </c>
      <c r="C53" s="44" t="s">
        <v>1085</v>
      </c>
      <c r="D53" s="43">
        <v>2</v>
      </c>
      <c r="E53" s="44" t="s">
        <v>486</v>
      </c>
      <c r="F53" s="43">
        <v>3</v>
      </c>
      <c r="G53" s="45">
        <v>2</v>
      </c>
      <c r="H53" s="46" t="s">
        <v>1086</v>
      </c>
      <c r="I53" s="46">
        <v>126</v>
      </c>
      <c r="J53" s="43">
        <v>1</v>
      </c>
      <c r="K53" s="45">
        <v>8</v>
      </c>
      <c r="L53" s="46" t="s">
        <v>1087</v>
      </c>
      <c r="M53" s="46">
        <v>144</v>
      </c>
      <c r="N53" s="44">
        <f t="shared" si="2"/>
        <v>270</v>
      </c>
      <c r="O53" s="44">
        <f t="shared" si="3"/>
        <v>48</v>
      </c>
      <c r="P53" s="48"/>
    </row>
    <row r="54" spans="1:16" ht="12">
      <c r="A54" s="41"/>
      <c r="B54" s="42">
        <v>613</v>
      </c>
      <c r="C54" s="44" t="s">
        <v>1088</v>
      </c>
      <c r="D54" s="43">
        <v>1</v>
      </c>
      <c r="E54" s="44" t="s">
        <v>969</v>
      </c>
      <c r="F54" s="43">
        <v>5</v>
      </c>
      <c r="G54" s="45">
        <v>7</v>
      </c>
      <c r="H54" s="46" t="s">
        <v>1089</v>
      </c>
      <c r="I54" s="46">
        <v>171</v>
      </c>
      <c r="J54" s="43">
        <v>2</v>
      </c>
      <c r="K54" s="45">
        <v>6</v>
      </c>
      <c r="L54" s="46" t="s">
        <v>1090</v>
      </c>
      <c r="M54" s="46">
        <v>90</v>
      </c>
      <c r="N54" s="44">
        <f t="shared" si="2"/>
        <v>261</v>
      </c>
      <c r="O54" s="44">
        <f t="shared" si="3"/>
        <v>49</v>
      </c>
      <c r="P54" s="48"/>
    </row>
    <row r="55" spans="1:16" ht="12">
      <c r="A55" s="41"/>
      <c r="B55" s="42">
        <v>55</v>
      </c>
      <c r="C55" s="44" t="s">
        <v>476</v>
      </c>
      <c r="D55" s="43">
        <v>1</v>
      </c>
      <c r="E55" s="44" t="s">
        <v>377</v>
      </c>
      <c r="F55" s="43">
        <v>2</v>
      </c>
      <c r="G55" s="45">
        <v>2</v>
      </c>
      <c r="H55" s="41" t="s">
        <v>1091</v>
      </c>
      <c r="I55" s="83">
        <v>83</v>
      </c>
      <c r="J55" s="43">
        <v>1</v>
      </c>
      <c r="K55" s="45">
        <v>23</v>
      </c>
      <c r="L55" s="41" t="s">
        <v>1092</v>
      </c>
      <c r="M55" s="83">
        <v>171</v>
      </c>
      <c r="N55" s="44">
        <f t="shared" si="2"/>
        <v>254</v>
      </c>
      <c r="O55" s="44">
        <f t="shared" si="3"/>
        <v>50</v>
      </c>
      <c r="P55" s="48"/>
    </row>
    <row r="56" spans="1:16" ht="12">
      <c r="A56" s="41"/>
      <c r="B56" s="42">
        <v>58</v>
      </c>
      <c r="C56" s="44" t="s">
        <v>479</v>
      </c>
      <c r="D56" s="43">
        <v>1</v>
      </c>
      <c r="E56" s="44" t="s">
        <v>377</v>
      </c>
      <c r="F56" s="43">
        <v>1</v>
      </c>
      <c r="G56" s="45">
        <v>1</v>
      </c>
      <c r="H56" s="46" t="s">
        <v>1093</v>
      </c>
      <c r="I56" s="46">
        <v>56</v>
      </c>
      <c r="J56" s="43">
        <v>1</v>
      </c>
      <c r="K56" s="45">
        <v>14</v>
      </c>
      <c r="L56" s="46" t="s">
        <v>1094</v>
      </c>
      <c r="M56" s="46">
        <v>132</v>
      </c>
      <c r="N56" s="44">
        <f t="shared" si="2"/>
        <v>188</v>
      </c>
      <c r="O56" s="44">
        <f t="shared" si="3"/>
        <v>51</v>
      </c>
      <c r="P56" s="48"/>
    </row>
    <row r="57" spans="1:16" ht="12">
      <c r="A57" s="41"/>
      <c r="B57" s="42">
        <v>812</v>
      </c>
      <c r="C57" s="44" t="s">
        <v>1095</v>
      </c>
      <c r="D57" s="43">
        <v>1</v>
      </c>
      <c r="E57" s="44" t="s">
        <v>388</v>
      </c>
      <c r="F57" s="43">
        <v>2</v>
      </c>
      <c r="G57" s="45">
        <v>3</v>
      </c>
      <c r="H57" s="46" t="s">
        <v>1096</v>
      </c>
      <c r="I57" s="46">
        <v>43</v>
      </c>
      <c r="J57" s="43">
        <v>1</v>
      </c>
      <c r="K57" s="45">
        <v>1</v>
      </c>
      <c r="L57" s="46" t="s">
        <v>1097</v>
      </c>
      <c r="M57" s="46">
        <v>62</v>
      </c>
      <c r="N57" s="44">
        <f t="shared" si="2"/>
        <v>105</v>
      </c>
      <c r="O57" s="44">
        <f t="shared" si="3"/>
        <v>52</v>
      </c>
      <c r="P57" s="48"/>
    </row>
    <row r="58" spans="1:16" ht="12">
      <c r="A58" s="41"/>
      <c r="B58" s="42">
        <v>811</v>
      </c>
      <c r="C58" s="44" t="s">
        <v>1098</v>
      </c>
      <c r="D58" s="43">
        <v>1</v>
      </c>
      <c r="E58" s="44" t="s">
        <v>388</v>
      </c>
      <c r="F58" s="43">
        <v>1</v>
      </c>
      <c r="G58" s="45">
        <v>4</v>
      </c>
      <c r="H58" s="46" t="s">
        <v>1099</v>
      </c>
      <c r="I58" s="46">
        <v>39</v>
      </c>
      <c r="J58" s="43">
        <v>1</v>
      </c>
      <c r="K58" s="45">
        <v>17</v>
      </c>
      <c r="L58" s="46" t="s">
        <v>1100</v>
      </c>
      <c r="M58" s="46">
        <v>36</v>
      </c>
      <c r="N58" s="44">
        <f t="shared" si="2"/>
        <v>75</v>
      </c>
      <c r="O58" s="44">
        <f t="shared" si="3"/>
        <v>53</v>
      </c>
      <c r="P58" s="48"/>
    </row>
    <row r="59" spans="1:16" ht="12">
      <c r="A59" s="41"/>
      <c r="B59" s="42">
        <v>525</v>
      </c>
      <c r="C59" s="44" t="s">
        <v>1101</v>
      </c>
      <c r="D59" s="43">
        <v>2</v>
      </c>
      <c r="E59" s="44" t="s">
        <v>373</v>
      </c>
      <c r="F59" s="43">
        <v>3</v>
      </c>
      <c r="G59" s="45">
        <v>4</v>
      </c>
      <c r="H59" s="46" t="s">
        <v>1102</v>
      </c>
      <c r="I59" s="46">
        <v>5</v>
      </c>
      <c r="J59" s="43">
        <v>1</v>
      </c>
      <c r="K59" s="45">
        <v>10</v>
      </c>
      <c r="L59" s="46" t="s">
        <v>1103</v>
      </c>
      <c r="M59" s="46">
        <v>7</v>
      </c>
      <c r="N59" s="44">
        <f t="shared" si="2"/>
        <v>12</v>
      </c>
      <c r="O59" s="44">
        <f t="shared" si="3"/>
        <v>54</v>
      </c>
      <c r="P59" s="48"/>
    </row>
    <row r="60" spans="1:16" ht="12">
      <c r="A60" s="41"/>
      <c r="B60" s="42">
        <v>124</v>
      </c>
      <c r="C60" s="44" t="s">
        <v>1104</v>
      </c>
      <c r="D60" s="43">
        <v>1</v>
      </c>
      <c r="E60" s="44" t="s">
        <v>486</v>
      </c>
      <c r="F60" s="43">
        <v>1</v>
      </c>
      <c r="G60" s="45">
        <v>5</v>
      </c>
      <c r="H60" s="46" t="s">
        <v>1105</v>
      </c>
      <c r="I60" s="46">
        <v>228</v>
      </c>
      <c r="J60" s="43">
        <v>1</v>
      </c>
      <c r="K60" s="45">
        <v>18</v>
      </c>
      <c r="L60" s="46" t="s">
        <v>508</v>
      </c>
      <c r="M60" s="46"/>
      <c r="N60" s="44"/>
      <c r="O60" s="44">
        <f t="shared" si="3"/>
      </c>
      <c r="P60" s="48"/>
    </row>
    <row r="61" spans="1:16" ht="12">
      <c r="A61" s="41"/>
      <c r="B61" s="42">
        <v>602</v>
      </c>
      <c r="C61" s="44" t="s">
        <v>1106</v>
      </c>
      <c r="D61" s="43">
        <v>2</v>
      </c>
      <c r="E61" s="44" t="s">
        <v>648</v>
      </c>
      <c r="F61" s="43">
        <v>6</v>
      </c>
      <c r="G61" s="45">
        <v>2</v>
      </c>
      <c r="H61" s="46" t="s">
        <v>1107</v>
      </c>
      <c r="I61" s="46">
        <v>464</v>
      </c>
      <c r="J61" s="43">
        <v>2</v>
      </c>
      <c r="K61" s="45">
        <v>8</v>
      </c>
      <c r="L61" s="46" t="s">
        <v>508</v>
      </c>
      <c r="M61" s="46"/>
      <c r="N61" s="44"/>
      <c r="O61" s="44"/>
      <c r="P61" s="48"/>
    </row>
    <row r="62" spans="1:16" ht="12">
      <c r="A62" s="41"/>
      <c r="B62" s="42">
        <v>34</v>
      </c>
      <c r="C62" s="44" t="s">
        <v>1108</v>
      </c>
      <c r="D62" s="43">
        <v>3</v>
      </c>
      <c r="E62" s="44" t="s">
        <v>939</v>
      </c>
      <c r="F62" s="43">
        <v>9</v>
      </c>
      <c r="G62" s="45">
        <v>6</v>
      </c>
      <c r="H62" s="46" t="s">
        <v>1109</v>
      </c>
      <c r="I62" s="46">
        <v>615</v>
      </c>
      <c r="J62" s="43">
        <v>3</v>
      </c>
      <c r="K62" s="45">
        <v>10</v>
      </c>
      <c r="L62" s="46" t="s">
        <v>508</v>
      </c>
      <c r="M62" s="46"/>
      <c r="N62" s="44"/>
      <c r="O62" s="44">
        <f aca="true" t="shared" si="4" ref="O62:O73">IF(N62="","",RANK(N62,$N$6:$N$73))</f>
      </c>
      <c r="P62" s="48"/>
    </row>
    <row r="63" spans="1:16" ht="12">
      <c r="A63" s="41"/>
      <c r="B63" s="42">
        <v>454</v>
      </c>
      <c r="C63" s="44" t="s">
        <v>1110</v>
      </c>
      <c r="D63" s="43">
        <v>2</v>
      </c>
      <c r="E63" s="44" t="s">
        <v>1111</v>
      </c>
      <c r="F63" s="43">
        <v>7</v>
      </c>
      <c r="G63" s="45">
        <v>6</v>
      </c>
      <c r="H63" s="46" t="s">
        <v>1112</v>
      </c>
      <c r="I63" s="46">
        <v>607</v>
      </c>
      <c r="J63" s="43">
        <v>3</v>
      </c>
      <c r="K63" s="45">
        <v>18</v>
      </c>
      <c r="L63" s="46" t="s">
        <v>508</v>
      </c>
      <c r="M63" s="46"/>
      <c r="N63" s="44"/>
      <c r="O63" s="44">
        <f t="shared" si="4"/>
      </c>
      <c r="P63" s="48"/>
    </row>
    <row r="64" spans="1:16" ht="12">
      <c r="A64" s="41"/>
      <c r="B64" s="42">
        <v>436</v>
      </c>
      <c r="C64" s="44" t="s">
        <v>1113</v>
      </c>
      <c r="D64" s="43">
        <v>2</v>
      </c>
      <c r="E64" s="44" t="s">
        <v>551</v>
      </c>
      <c r="F64" s="43">
        <v>7</v>
      </c>
      <c r="G64" s="45">
        <v>5</v>
      </c>
      <c r="H64" s="46" t="s">
        <v>1114</v>
      </c>
      <c r="I64" s="46">
        <v>493</v>
      </c>
      <c r="J64" s="43">
        <v>3</v>
      </c>
      <c r="K64" s="45">
        <v>17</v>
      </c>
      <c r="L64" s="46" t="s">
        <v>508</v>
      </c>
      <c r="M64" s="46"/>
      <c r="N64" s="44"/>
      <c r="O64" s="44">
        <f t="shared" si="4"/>
      </c>
      <c r="P64" s="48"/>
    </row>
    <row r="65" spans="1:16" ht="12">
      <c r="A65" s="41"/>
      <c r="B65" s="42">
        <v>507</v>
      </c>
      <c r="C65" s="44" t="s">
        <v>1115</v>
      </c>
      <c r="D65" s="43">
        <v>3</v>
      </c>
      <c r="E65" s="44" t="s">
        <v>373</v>
      </c>
      <c r="F65" s="43">
        <v>3</v>
      </c>
      <c r="G65" s="45">
        <v>7</v>
      </c>
      <c r="H65" s="46" t="s">
        <v>508</v>
      </c>
      <c r="I65" s="46"/>
      <c r="J65" s="43">
        <v>1</v>
      </c>
      <c r="K65" s="45">
        <v>13</v>
      </c>
      <c r="L65" s="46" t="s">
        <v>508</v>
      </c>
      <c r="M65" s="46"/>
      <c r="N65" s="44"/>
      <c r="O65" s="44">
        <f t="shared" si="4"/>
      </c>
      <c r="P65" s="48"/>
    </row>
    <row r="66" spans="1:16" ht="12">
      <c r="A66" s="41"/>
      <c r="B66" s="42">
        <v>375</v>
      </c>
      <c r="C66" s="44" t="s">
        <v>1116</v>
      </c>
      <c r="D66" s="43">
        <v>1</v>
      </c>
      <c r="E66" s="44" t="s">
        <v>865</v>
      </c>
      <c r="F66" s="43">
        <v>5</v>
      </c>
      <c r="G66" s="45">
        <v>8</v>
      </c>
      <c r="H66" s="46" t="s">
        <v>508</v>
      </c>
      <c r="I66" s="46"/>
      <c r="J66" s="43">
        <v>2</v>
      </c>
      <c r="K66" s="45">
        <v>7</v>
      </c>
      <c r="L66" s="46" t="s">
        <v>508</v>
      </c>
      <c r="M66" s="46"/>
      <c r="N66" s="44"/>
      <c r="O66" s="44">
        <f t="shared" si="4"/>
      </c>
      <c r="P66" s="48"/>
    </row>
    <row r="67" spans="1:16" ht="12">
      <c r="A67" s="41"/>
      <c r="B67" s="42">
        <v>796</v>
      </c>
      <c r="C67" s="44" t="s">
        <v>1117</v>
      </c>
      <c r="D67" s="43">
        <v>2</v>
      </c>
      <c r="E67" s="44" t="s">
        <v>1118</v>
      </c>
      <c r="F67" s="43">
        <v>6</v>
      </c>
      <c r="G67" s="45">
        <v>5</v>
      </c>
      <c r="H67" s="46" t="s">
        <v>508</v>
      </c>
      <c r="I67" s="46"/>
      <c r="J67" s="43">
        <v>2</v>
      </c>
      <c r="K67" s="45">
        <v>11</v>
      </c>
      <c r="L67" s="46" t="s">
        <v>508</v>
      </c>
      <c r="M67" s="46"/>
      <c r="N67" s="44"/>
      <c r="O67" s="44">
        <f t="shared" si="4"/>
      </c>
      <c r="P67" s="48"/>
    </row>
    <row r="68" spans="1:16" ht="12">
      <c r="A68" s="41"/>
      <c r="B68" s="42">
        <v>575</v>
      </c>
      <c r="C68" s="44" t="s">
        <v>1119</v>
      </c>
      <c r="D68" s="43">
        <v>2</v>
      </c>
      <c r="E68" s="44" t="s">
        <v>897</v>
      </c>
      <c r="F68" s="43">
        <v>7</v>
      </c>
      <c r="G68" s="45">
        <v>7</v>
      </c>
      <c r="H68" s="46" t="s">
        <v>508</v>
      </c>
      <c r="I68" s="46"/>
      <c r="J68" s="43">
        <v>3</v>
      </c>
      <c r="K68" s="45">
        <v>19</v>
      </c>
      <c r="L68" s="46" t="s">
        <v>508</v>
      </c>
      <c r="M68" s="46"/>
      <c r="N68" s="44"/>
      <c r="O68" s="44">
        <f t="shared" si="4"/>
      </c>
      <c r="P68" s="48"/>
    </row>
    <row r="69" spans="1:16" ht="12">
      <c r="A69" s="41"/>
      <c r="B69" s="42">
        <v>797</v>
      </c>
      <c r="C69" s="44" t="s">
        <v>1120</v>
      </c>
      <c r="D69" s="43">
        <v>2</v>
      </c>
      <c r="E69" s="44" t="s">
        <v>1118</v>
      </c>
      <c r="F69" s="43">
        <v>7</v>
      </c>
      <c r="G69" s="45">
        <v>8</v>
      </c>
      <c r="H69" s="46" t="s">
        <v>508</v>
      </c>
      <c r="I69" s="46"/>
      <c r="J69" s="43">
        <v>3</v>
      </c>
      <c r="K69" s="45">
        <v>20</v>
      </c>
      <c r="L69" s="46" t="s">
        <v>508</v>
      </c>
      <c r="M69" s="46"/>
      <c r="N69" s="44"/>
      <c r="O69" s="44">
        <f t="shared" si="4"/>
      </c>
      <c r="P69" s="48"/>
    </row>
    <row r="70" spans="1:16" ht="12">
      <c r="A70" s="41"/>
      <c r="B70" s="42">
        <v>2048</v>
      </c>
      <c r="C70" s="44" t="s">
        <v>1121</v>
      </c>
      <c r="D70" s="43">
        <v>2</v>
      </c>
      <c r="E70" s="44" t="s">
        <v>536</v>
      </c>
      <c r="F70" s="43">
        <v>8</v>
      </c>
      <c r="G70" s="45">
        <v>3</v>
      </c>
      <c r="H70" s="46" t="s">
        <v>508</v>
      </c>
      <c r="I70" s="46"/>
      <c r="J70" s="43">
        <v>3</v>
      </c>
      <c r="K70" s="45">
        <v>22</v>
      </c>
      <c r="L70" s="46" t="s">
        <v>508</v>
      </c>
      <c r="M70" s="46"/>
      <c r="N70" s="44"/>
      <c r="O70" s="44">
        <f t="shared" si="4"/>
      </c>
      <c r="P70" s="48"/>
    </row>
    <row r="71" spans="1:16" ht="12">
      <c r="A71" s="41"/>
      <c r="B71" s="42">
        <v>798</v>
      </c>
      <c r="C71" s="44" t="s">
        <v>1122</v>
      </c>
      <c r="D71" s="43">
        <v>2</v>
      </c>
      <c r="E71" s="44" t="s">
        <v>1118</v>
      </c>
      <c r="F71" s="43">
        <v>8</v>
      </c>
      <c r="G71" s="45">
        <v>5</v>
      </c>
      <c r="H71" s="46" t="s">
        <v>508</v>
      </c>
      <c r="I71" s="46"/>
      <c r="J71" s="43">
        <v>3</v>
      </c>
      <c r="K71" s="45">
        <v>2</v>
      </c>
      <c r="L71" s="46" t="s">
        <v>508</v>
      </c>
      <c r="M71" s="46"/>
      <c r="N71" s="44"/>
      <c r="O71" s="44">
        <f t="shared" si="4"/>
      </c>
      <c r="P71" s="48"/>
    </row>
    <row r="72" spans="1:16" ht="12">
      <c r="A72" s="41"/>
      <c r="B72" s="42">
        <v>297</v>
      </c>
      <c r="C72" s="44" t="s">
        <v>1123</v>
      </c>
      <c r="D72" s="43">
        <v>3</v>
      </c>
      <c r="E72" s="44" t="s">
        <v>560</v>
      </c>
      <c r="F72" s="43">
        <v>9</v>
      </c>
      <c r="G72" s="45">
        <v>3</v>
      </c>
      <c r="H72" s="46" t="s">
        <v>508</v>
      </c>
      <c r="I72" s="46"/>
      <c r="J72" s="43">
        <v>3</v>
      </c>
      <c r="K72" s="45">
        <v>7</v>
      </c>
      <c r="L72" s="46" t="s">
        <v>508</v>
      </c>
      <c r="M72" s="46"/>
      <c r="N72" s="44"/>
      <c r="O72" s="44">
        <f t="shared" si="4"/>
      </c>
      <c r="P72" s="48"/>
    </row>
    <row r="73" spans="1:16" ht="12">
      <c r="A73" s="41"/>
      <c r="B73" s="42">
        <v>32</v>
      </c>
      <c r="C73" s="44" t="s">
        <v>1124</v>
      </c>
      <c r="D73" s="43">
        <v>3</v>
      </c>
      <c r="E73" s="44" t="s">
        <v>939</v>
      </c>
      <c r="F73" s="43">
        <v>9</v>
      </c>
      <c r="G73" s="45">
        <v>8</v>
      </c>
      <c r="H73" s="46" t="s">
        <v>508</v>
      </c>
      <c r="I73" s="46"/>
      <c r="J73" s="43">
        <v>3</v>
      </c>
      <c r="K73" s="45">
        <v>12</v>
      </c>
      <c r="L73" s="46" t="s">
        <v>508</v>
      </c>
      <c r="M73" s="46"/>
      <c r="N73" s="44"/>
      <c r="O73" s="44">
        <f t="shared" si="4"/>
      </c>
      <c r="P73" s="48"/>
    </row>
    <row r="74" spans="1:16" ht="12">
      <c r="A74" s="41"/>
      <c r="B74" s="42"/>
      <c r="C74" s="44"/>
      <c r="D74" s="44"/>
      <c r="E74" s="44"/>
      <c r="F74" s="44"/>
      <c r="G74" s="46"/>
      <c r="H74" s="46"/>
      <c r="I74" s="46"/>
      <c r="J74" s="43"/>
      <c r="K74" s="45"/>
      <c r="L74" s="46"/>
      <c r="M74" s="46"/>
      <c r="N74" s="44"/>
      <c r="O74" s="44"/>
      <c r="P74" s="48"/>
    </row>
    <row r="75" spans="1:16" ht="12">
      <c r="A75" s="41"/>
      <c r="B75" s="31"/>
      <c r="C75" s="31"/>
      <c r="D75" s="31"/>
      <c r="E75" s="31"/>
      <c r="F75" s="31"/>
      <c r="G75" s="31"/>
      <c r="H75" s="31"/>
      <c r="I75" s="31"/>
      <c r="J75" s="30"/>
      <c r="K75" s="30"/>
      <c r="L75" s="31"/>
      <c r="M75" s="31"/>
      <c r="N75" s="31"/>
      <c r="O75" s="31"/>
      <c r="P75" s="41"/>
    </row>
    <row r="76" spans="1:16" ht="12">
      <c r="A76" s="41"/>
      <c r="B76" s="41"/>
      <c r="C76" s="41"/>
      <c r="D76" s="41"/>
      <c r="E76" s="41"/>
      <c r="F76" s="41"/>
      <c r="G76" s="41"/>
      <c r="H76" s="41"/>
      <c r="I76" s="41"/>
      <c r="J76" s="25"/>
      <c r="K76" s="25"/>
      <c r="L76" s="41"/>
      <c r="M76" s="41"/>
      <c r="N76" s="41"/>
      <c r="O76" s="41"/>
      <c r="P76" s="41"/>
    </row>
  </sheetData>
  <sheetProtection/>
  <printOptions/>
  <pageMargins left="0.5905511811023622" right="0.5905511811023622" top="0.5905511811023622" bottom="0.39370078740157477" header="590551.1811023622" footer="9055.1181102362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A1">
      <selection activeCell="S19" sqref="S19"/>
    </sheetView>
  </sheetViews>
  <sheetFormatPr defaultColWidth="15.83203125" defaultRowHeight="15.75" customHeight="1"/>
  <cols>
    <col min="1" max="1" width="2.83203125" style="0" customWidth="1"/>
    <col min="2" max="2" width="7.66015625" style="0" customWidth="1"/>
    <col min="3" max="3" width="18.33203125" style="0" customWidth="1"/>
    <col min="4" max="4" width="5.83203125" style="25" customWidth="1"/>
    <col min="5" max="5" width="21.16015625" style="0" customWidth="1"/>
    <col min="6" max="6" width="3.83203125" style="25" customWidth="1"/>
    <col min="7" max="7" width="5" style="25" customWidth="1"/>
    <col min="8" max="8" width="10" style="0" customWidth="1"/>
    <col min="9" max="9" width="6.33203125" style="27" customWidth="1"/>
    <col min="10" max="10" width="5.83203125" style="0" customWidth="1"/>
    <col min="11" max="11" width="3.83203125" style="0" customWidth="1"/>
    <col min="12" max="12" width="4.83203125" style="0" customWidth="1"/>
    <col min="13" max="13" width="11.83203125" style="26" customWidth="1"/>
    <col min="14" max="14" width="5.83203125" style="0" customWidth="1"/>
    <col min="15" max="15" width="9.83203125" style="0" customWidth="1"/>
    <col min="16" max="16" width="5.83203125" style="0" customWidth="1"/>
    <col min="17" max="17" width="3.83203125" style="0" customWidth="1"/>
  </cols>
  <sheetData>
    <row r="1" spans="1:17" ht="21" customHeight="1">
      <c r="A1" s="41"/>
      <c r="B1" s="29" t="s">
        <v>1125</v>
      </c>
      <c r="C1" s="31"/>
      <c r="D1" s="30"/>
      <c r="E1" s="31"/>
      <c r="F1" s="30"/>
      <c r="G1" s="30"/>
      <c r="H1" s="31"/>
      <c r="I1" s="48"/>
      <c r="J1" s="41"/>
      <c r="K1" s="41"/>
      <c r="L1" s="41"/>
      <c r="M1" s="41"/>
      <c r="N1" s="41"/>
      <c r="O1" s="41"/>
      <c r="P1" s="41"/>
      <c r="Q1" s="41"/>
    </row>
    <row r="2" spans="1:17" ht="12">
      <c r="A2" s="41"/>
      <c r="B2" s="31"/>
      <c r="C2" s="31"/>
      <c r="D2" s="30"/>
      <c r="E2" s="31"/>
      <c r="F2" s="30"/>
      <c r="G2" s="30"/>
      <c r="H2" s="31"/>
      <c r="I2" s="41"/>
      <c r="J2" s="41"/>
      <c r="K2" s="41"/>
      <c r="L2" s="41"/>
      <c r="M2" s="41"/>
      <c r="N2" s="41"/>
      <c r="O2" s="41"/>
      <c r="P2" s="33" t="s">
        <v>1126</v>
      </c>
      <c r="Q2" s="41"/>
    </row>
    <row r="3" spans="1:17" ht="12">
      <c r="A3" s="41"/>
      <c r="B3" s="34"/>
      <c r="C3" s="35"/>
      <c r="D3" s="35"/>
      <c r="E3" s="35"/>
      <c r="F3" s="35"/>
      <c r="G3" s="30"/>
      <c r="H3" s="30" t="s">
        <v>1127</v>
      </c>
      <c r="I3" s="30"/>
      <c r="J3" s="30"/>
      <c r="K3" s="35"/>
      <c r="L3" s="30"/>
      <c r="M3" s="30" t="s">
        <v>1128</v>
      </c>
      <c r="N3" s="30"/>
      <c r="O3" s="35"/>
      <c r="P3" s="35"/>
      <c r="Q3" s="38"/>
    </row>
    <row r="4" spans="1:17" ht="10.5" customHeight="1">
      <c r="A4" s="41"/>
      <c r="B4" s="38" t="s">
        <v>343</v>
      </c>
      <c r="C4" s="39" t="s">
        <v>344</v>
      </c>
      <c r="D4" s="39" t="s">
        <v>345</v>
      </c>
      <c r="E4" s="39" t="s">
        <v>346</v>
      </c>
      <c r="F4" s="39"/>
      <c r="H4" s="25"/>
      <c r="I4" s="25"/>
      <c r="J4" s="25"/>
      <c r="K4" s="39"/>
      <c r="L4" s="25"/>
      <c r="M4" s="25"/>
      <c r="N4" s="25"/>
      <c r="O4" s="39"/>
      <c r="P4" s="39"/>
      <c r="Q4" s="38"/>
    </row>
    <row r="5" spans="1:17" ht="10.5" customHeight="1">
      <c r="A5" s="41"/>
      <c r="B5" s="38"/>
      <c r="C5" s="39"/>
      <c r="D5" s="39"/>
      <c r="E5" s="39"/>
      <c r="F5" s="39" t="s">
        <v>348</v>
      </c>
      <c r="G5" s="25" t="s">
        <v>349</v>
      </c>
      <c r="H5" s="25" t="s">
        <v>350</v>
      </c>
      <c r="I5" s="25" t="s">
        <v>351</v>
      </c>
      <c r="J5" s="25" t="s">
        <v>352</v>
      </c>
      <c r="K5" s="39" t="s">
        <v>348</v>
      </c>
      <c r="L5" s="25" t="s">
        <v>349</v>
      </c>
      <c r="M5" s="25" t="s">
        <v>350</v>
      </c>
      <c r="N5" s="25" t="s">
        <v>352</v>
      </c>
      <c r="O5" s="39" t="s">
        <v>958</v>
      </c>
      <c r="P5" s="39" t="s">
        <v>353</v>
      </c>
      <c r="Q5" s="38"/>
    </row>
    <row r="6" spans="1:17" ht="12">
      <c r="A6" s="41">
        <v>1</v>
      </c>
      <c r="B6" s="42">
        <v>30</v>
      </c>
      <c r="C6" s="44" t="s">
        <v>1129</v>
      </c>
      <c r="D6" s="43">
        <v>3</v>
      </c>
      <c r="E6" s="44" t="s">
        <v>939</v>
      </c>
      <c r="F6" s="43">
        <v>3</v>
      </c>
      <c r="G6" s="45">
        <v>3</v>
      </c>
      <c r="H6" s="46" t="s">
        <v>122</v>
      </c>
      <c r="I6" s="46" t="s">
        <v>123</v>
      </c>
      <c r="J6" s="46">
        <v>700</v>
      </c>
      <c r="K6" s="43">
        <v>1</v>
      </c>
      <c r="L6" s="45">
        <v>5</v>
      </c>
      <c r="M6" s="46" t="s">
        <v>133</v>
      </c>
      <c r="N6" s="46">
        <v>840</v>
      </c>
      <c r="O6" s="44">
        <f aca="true" t="shared" si="0" ref="O6:O20">IF(H6="","",J6+N6)</f>
        <v>1540</v>
      </c>
      <c r="P6" s="44">
        <f aca="true" t="shared" si="1" ref="P6:P20">IF(O6="","",RANK(O6,$O$6:$O$25))</f>
        <v>1</v>
      </c>
      <c r="Q6" s="48"/>
    </row>
    <row r="7" spans="1:17" ht="12">
      <c r="A7" s="41">
        <v>2</v>
      </c>
      <c r="B7" s="42">
        <v>175</v>
      </c>
      <c r="C7" s="44" t="s">
        <v>1130</v>
      </c>
      <c r="D7" s="43">
        <v>3</v>
      </c>
      <c r="E7" s="44" t="s">
        <v>653</v>
      </c>
      <c r="F7" s="43">
        <v>3</v>
      </c>
      <c r="G7" s="45">
        <v>4</v>
      </c>
      <c r="H7" s="46" t="s">
        <v>124</v>
      </c>
      <c r="I7" s="46" t="s">
        <v>123</v>
      </c>
      <c r="J7" s="46">
        <v>766</v>
      </c>
      <c r="K7" s="43">
        <v>1</v>
      </c>
      <c r="L7" s="45">
        <v>6</v>
      </c>
      <c r="M7" s="46" t="s">
        <v>134</v>
      </c>
      <c r="N7" s="46">
        <v>705</v>
      </c>
      <c r="O7" s="44">
        <f t="shared" si="0"/>
        <v>1471</v>
      </c>
      <c r="P7" s="44">
        <f t="shared" si="1"/>
        <v>2</v>
      </c>
      <c r="Q7" s="48"/>
    </row>
    <row r="8" spans="1:17" ht="12">
      <c r="A8" s="41">
        <v>3</v>
      </c>
      <c r="B8" s="42">
        <v>278</v>
      </c>
      <c r="C8" s="44" t="s">
        <v>1131</v>
      </c>
      <c r="D8" s="43">
        <v>1</v>
      </c>
      <c r="E8" s="44" t="s">
        <v>526</v>
      </c>
      <c r="F8" s="43">
        <v>2</v>
      </c>
      <c r="G8" s="45">
        <v>2</v>
      </c>
      <c r="H8" s="46" t="s">
        <v>125</v>
      </c>
      <c r="I8" s="46" t="s">
        <v>126</v>
      </c>
      <c r="J8" s="46">
        <v>703</v>
      </c>
      <c r="K8" s="43">
        <v>3</v>
      </c>
      <c r="L8" s="45">
        <v>5</v>
      </c>
      <c r="M8" s="46" t="s">
        <v>135</v>
      </c>
      <c r="N8" s="46">
        <v>746</v>
      </c>
      <c r="O8" s="44">
        <f t="shared" si="0"/>
        <v>1449</v>
      </c>
      <c r="P8" s="44">
        <f t="shared" si="1"/>
        <v>3</v>
      </c>
      <c r="Q8" s="48"/>
    </row>
    <row r="9" spans="1:17" ht="12">
      <c r="A9" s="41">
        <v>4</v>
      </c>
      <c r="B9" s="42">
        <v>2011</v>
      </c>
      <c r="C9" s="44" t="s">
        <v>1132</v>
      </c>
      <c r="D9" s="43">
        <v>3</v>
      </c>
      <c r="E9" s="44" t="s">
        <v>536</v>
      </c>
      <c r="F9" s="43">
        <v>3</v>
      </c>
      <c r="G9" s="45">
        <v>5</v>
      </c>
      <c r="H9" s="46" t="s">
        <v>127</v>
      </c>
      <c r="I9" s="46" t="s">
        <v>123</v>
      </c>
      <c r="J9" s="46">
        <v>723</v>
      </c>
      <c r="K9" s="43">
        <v>1</v>
      </c>
      <c r="L9" s="45">
        <v>7</v>
      </c>
      <c r="M9" s="41" t="s">
        <v>136</v>
      </c>
      <c r="N9" s="83">
        <v>691</v>
      </c>
      <c r="O9" s="44">
        <f t="shared" si="0"/>
        <v>1414</v>
      </c>
      <c r="P9" s="44">
        <f t="shared" si="1"/>
        <v>4</v>
      </c>
      <c r="Q9" s="48"/>
    </row>
    <row r="10" spans="1:17" ht="12">
      <c r="A10" s="41">
        <v>5</v>
      </c>
      <c r="B10" s="42">
        <v>524</v>
      </c>
      <c r="C10" s="44" t="s">
        <v>1133</v>
      </c>
      <c r="D10" s="43">
        <v>1</v>
      </c>
      <c r="E10" s="44" t="s">
        <v>613</v>
      </c>
      <c r="F10" s="43">
        <v>1</v>
      </c>
      <c r="G10" s="45">
        <v>4</v>
      </c>
      <c r="H10" s="46" t="s">
        <v>128</v>
      </c>
      <c r="I10" s="46" t="s">
        <v>123</v>
      </c>
      <c r="J10" s="46">
        <v>487</v>
      </c>
      <c r="K10" s="43">
        <v>2</v>
      </c>
      <c r="L10" s="45">
        <v>7</v>
      </c>
      <c r="M10" s="46" t="s">
        <v>137</v>
      </c>
      <c r="N10" s="46">
        <v>488</v>
      </c>
      <c r="O10" s="44">
        <f t="shared" si="0"/>
        <v>975</v>
      </c>
      <c r="P10" s="44">
        <f t="shared" si="1"/>
        <v>5</v>
      </c>
      <c r="Q10" s="48"/>
    </row>
    <row r="11" spans="1:17" ht="12">
      <c r="A11" s="41">
        <v>6</v>
      </c>
      <c r="B11" s="42">
        <v>522</v>
      </c>
      <c r="C11" s="44" t="s">
        <v>1134</v>
      </c>
      <c r="D11" s="43">
        <v>1</v>
      </c>
      <c r="E11" s="44" t="s">
        <v>613</v>
      </c>
      <c r="F11" s="43">
        <v>1</v>
      </c>
      <c r="G11" s="45">
        <v>5</v>
      </c>
      <c r="H11" s="46" t="s">
        <v>129</v>
      </c>
      <c r="I11" s="46" t="s">
        <v>123</v>
      </c>
      <c r="J11" s="46">
        <v>330</v>
      </c>
      <c r="K11" s="43">
        <v>3</v>
      </c>
      <c r="L11" s="45">
        <v>2</v>
      </c>
      <c r="M11" s="46" t="s">
        <v>138</v>
      </c>
      <c r="N11" s="46">
        <v>588</v>
      </c>
      <c r="O11" s="44">
        <f t="shared" si="0"/>
        <v>918</v>
      </c>
      <c r="P11" s="44">
        <f t="shared" si="1"/>
        <v>6</v>
      </c>
      <c r="Q11" s="48"/>
    </row>
    <row r="12" spans="1:17" ht="12">
      <c r="A12" s="41">
        <v>7</v>
      </c>
      <c r="B12" s="42">
        <v>633</v>
      </c>
      <c r="C12" s="44" t="s">
        <v>1135</v>
      </c>
      <c r="D12" s="43">
        <v>1</v>
      </c>
      <c r="E12" s="44" t="s">
        <v>595</v>
      </c>
      <c r="F12" s="43">
        <v>1</v>
      </c>
      <c r="G12" s="45">
        <v>3</v>
      </c>
      <c r="H12" s="46" t="s">
        <v>130</v>
      </c>
      <c r="I12" s="46" t="s">
        <v>123</v>
      </c>
      <c r="J12" s="46">
        <v>407</v>
      </c>
      <c r="K12" s="43">
        <v>2</v>
      </c>
      <c r="L12" s="45">
        <v>6</v>
      </c>
      <c r="M12" s="46" t="s">
        <v>139</v>
      </c>
      <c r="N12" s="46" t="s">
        <v>1136</v>
      </c>
      <c r="O12" s="44">
        <f t="shared" si="0"/>
        <v>916</v>
      </c>
      <c r="P12" s="44">
        <f t="shared" si="1"/>
        <v>7</v>
      </c>
      <c r="Q12" s="48"/>
    </row>
    <row r="13" spans="1:17" ht="12">
      <c r="A13" s="41">
        <v>8</v>
      </c>
      <c r="B13" s="42">
        <v>634</v>
      </c>
      <c r="C13" s="44" t="s">
        <v>1137</v>
      </c>
      <c r="D13" s="43">
        <v>1</v>
      </c>
      <c r="E13" s="44" t="s">
        <v>595</v>
      </c>
      <c r="F13" s="43">
        <v>1</v>
      </c>
      <c r="G13" s="45">
        <v>7</v>
      </c>
      <c r="H13" s="46" t="s">
        <v>131</v>
      </c>
      <c r="I13" s="46" t="s">
        <v>123</v>
      </c>
      <c r="J13" s="46">
        <v>314</v>
      </c>
      <c r="K13" s="43">
        <v>3</v>
      </c>
      <c r="L13" s="45">
        <v>4</v>
      </c>
      <c r="M13" s="46" t="s">
        <v>140</v>
      </c>
      <c r="N13" s="46">
        <v>591</v>
      </c>
      <c r="O13" s="44">
        <f t="shared" si="0"/>
        <v>905</v>
      </c>
      <c r="P13" s="44">
        <f t="shared" si="1"/>
        <v>8</v>
      </c>
      <c r="Q13" s="48"/>
    </row>
    <row r="14" spans="1:17" ht="12">
      <c r="A14" s="41"/>
      <c r="B14" s="42">
        <v>778</v>
      </c>
      <c r="C14" s="44" t="s">
        <v>1138</v>
      </c>
      <c r="D14" s="43">
        <v>1</v>
      </c>
      <c r="E14" s="44" t="s">
        <v>534</v>
      </c>
      <c r="F14" s="43">
        <v>2</v>
      </c>
      <c r="G14" s="45">
        <v>5</v>
      </c>
      <c r="H14" s="46" t="s">
        <v>1139</v>
      </c>
      <c r="I14" s="46" t="s">
        <v>126</v>
      </c>
      <c r="J14" s="46">
        <v>357</v>
      </c>
      <c r="K14" s="43">
        <v>3</v>
      </c>
      <c r="L14" s="45">
        <v>8</v>
      </c>
      <c r="M14" s="46" t="s">
        <v>1140</v>
      </c>
      <c r="N14" s="46">
        <v>439</v>
      </c>
      <c r="O14" s="44">
        <f t="shared" si="0"/>
        <v>796</v>
      </c>
      <c r="P14" s="44">
        <f t="shared" si="1"/>
        <v>9</v>
      </c>
      <c r="Q14" s="48"/>
    </row>
    <row r="15" spans="1:17" ht="12">
      <c r="A15" s="41"/>
      <c r="B15" s="42">
        <v>745</v>
      </c>
      <c r="C15" s="44" t="s">
        <v>537</v>
      </c>
      <c r="D15" s="43">
        <v>2</v>
      </c>
      <c r="E15" s="44" t="s">
        <v>538</v>
      </c>
      <c r="F15" s="43">
        <v>2</v>
      </c>
      <c r="G15" s="45">
        <v>3</v>
      </c>
      <c r="H15" s="46" t="s">
        <v>1141</v>
      </c>
      <c r="I15" s="46" t="s">
        <v>126</v>
      </c>
      <c r="J15" s="46">
        <v>0</v>
      </c>
      <c r="K15" s="43">
        <v>3</v>
      </c>
      <c r="L15" s="45">
        <v>6</v>
      </c>
      <c r="M15" s="46" t="s">
        <v>1142</v>
      </c>
      <c r="N15" s="46">
        <v>752</v>
      </c>
      <c r="O15" s="44">
        <f t="shared" si="0"/>
        <v>752</v>
      </c>
      <c r="P15" s="44">
        <f t="shared" si="1"/>
        <v>10</v>
      </c>
      <c r="Q15" s="48"/>
    </row>
    <row r="16" spans="1:17" ht="12">
      <c r="A16" s="41"/>
      <c r="B16" s="42">
        <v>281</v>
      </c>
      <c r="C16" s="44" t="s">
        <v>1143</v>
      </c>
      <c r="D16" s="43">
        <v>1</v>
      </c>
      <c r="E16" s="44" t="s">
        <v>526</v>
      </c>
      <c r="F16" s="43">
        <v>1</v>
      </c>
      <c r="G16" s="45">
        <v>2</v>
      </c>
      <c r="H16" s="46" t="s">
        <v>1144</v>
      </c>
      <c r="I16" s="46" t="s">
        <v>123</v>
      </c>
      <c r="J16" s="46">
        <v>211</v>
      </c>
      <c r="K16" s="43">
        <v>2</v>
      </c>
      <c r="L16" s="45">
        <v>5</v>
      </c>
      <c r="M16" s="46" t="s">
        <v>1145</v>
      </c>
      <c r="N16" s="46">
        <v>364</v>
      </c>
      <c r="O16" s="44">
        <f t="shared" si="0"/>
        <v>575</v>
      </c>
      <c r="P16" s="44">
        <f t="shared" si="1"/>
        <v>11</v>
      </c>
      <c r="Q16" s="48"/>
    </row>
    <row r="17" spans="1:17" ht="12">
      <c r="A17" s="41"/>
      <c r="B17" s="42">
        <v>262</v>
      </c>
      <c r="C17" s="44" t="s">
        <v>1146</v>
      </c>
      <c r="D17" s="43">
        <v>2</v>
      </c>
      <c r="E17" s="44" t="s">
        <v>526</v>
      </c>
      <c r="F17" s="43">
        <v>2</v>
      </c>
      <c r="G17" s="45">
        <v>4</v>
      </c>
      <c r="H17" s="46" t="s">
        <v>1141</v>
      </c>
      <c r="I17" s="46" t="s">
        <v>126</v>
      </c>
      <c r="J17" s="46">
        <v>0</v>
      </c>
      <c r="K17" s="43">
        <v>3</v>
      </c>
      <c r="L17" s="45">
        <v>7</v>
      </c>
      <c r="M17" s="46" t="s">
        <v>1147</v>
      </c>
      <c r="N17" s="46">
        <v>521</v>
      </c>
      <c r="O17" s="44">
        <f t="shared" si="0"/>
        <v>521</v>
      </c>
      <c r="P17" s="44">
        <f t="shared" si="1"/>
        <v>12</v>
      </c>
      <c r="Q17" s="48"/>
    </row>
    <row r="18" spans="1:17" ht="12">
      <c r="A18" s="41"/>
      <c r="B18" s="42">
        <v>180</v>
      </c>
      <c r="C18" s="44" t="s">
        <v>1148</v>
      </c>
      <c r="D18" s="43">
        <v>1</v>
      </c>
      <c r="E18" s="44" t="s">
        <v>653</v>
      </c>
      <c r="F18" s="43">
        <v>1</v>
      </c>
      <c r="G18" s="45">
        <v>6</v>
      </c>
      <c r="H18" s="46" t="s">
        <v>1149</v>
      </c>
      <c r="I18" s="46" t="s">
        <v>123</v>
      </c>
      <c r="J18" s="46">
        <v>197</v>
      </c>
      <c r="K18" s="43">
        <v>3</v>
      </c>
      <c r="L18" s="45">
        <v>3</v>
      </c>
      <c r="M18" s="46" t="s">
        <v>1150</v>
      </c>
      <c r="N18" s="46">
        <v>319</v>
      </c>
      <c r="O18" s="44">
        <f t="shared" si="0"/>
        <v>516</v>
      </c>
      <c r="P18" s="44">
        <f t="shared" si="1"/>
        <v>13</v>
      </c>
      <c r="Q18" s="48"/>
    </row>
    <row r="19" spans="1:17" ht="12">
      <c r="A19" s="41"/>
      <c r="B19" s="42">
        <v>601</v>
      </c>
      <c r="C19" s="44" t="s">
        <v>892</v>
      </c>
      <c r="D19" s="43">
        <v>2</v>
      </c>
      <c r="E19" s="44" t="s">
        <v>648</v>
      </c>
      <c r="F19" s="43">
        <v>3</v>
      </c>
      <c r="G19" s="45">
        <v>2</v>
      </c>
      <c r="H19" s="46" t="s">
        <v>1141</v>
      </c>
      <c r="I19" s="46" t="s">
        <v>123</v>
      </c>
      <c r="J19" s="46">
        <v>0</v>
      </c>
      <c r="K19" s="43">
        <v>1</v>
      </c>
      <c r="L19" s="45">
        <v>4</v>
      </c>
      <c r="M19" s="46" t="s">
        <v>1151</v>
      </c>
      <c r="N19" s="46">
        <v>456</v>
      </c>
      <c r="O19" s="44">
        <f t="shared" si="0"/>
        <v>456</v>
      </c>
      <c r="P19" s="44">
        <f t="shared" si="1"/>
        <v>14</v>
      </c>
      <c r="Q19" s="48"/>
    </row>
    <row r="20" spans="1:17" ht="12">
      <c r="A20" s="41"/>
      <c r="B20" s="42">
        <v>652</v>
      </c>
      <c r="C20" s="44" t="s">
        <v>1152</v>
      </c>
      <c r="D20" s="43">
        <v>2</v>
      </c>
      <c r="E20" s="44" t="s">
        <v>604</v>
      </c>
      <c r="F20" s="43">
        <v>2</v>
      </c>
      <c r="G20" s="45">
        <v>6</v>
      </c>
      <c r="H20" s="46" t="s">
        <v>1141</v>
      </c>
      <c r="I20" s="46" t="s">
        <v>126</v>
      </c>
      <c r="J20" s="46">
        <v>0</v>
      </c>
      <c r="K20" s="43">
        <v>1</v>
      </c>
      <c r="L20" s="45">
        <v>2</v>
      </c>
      <c r="M20" s="46" t="s">
        <v>1153</v>
      </c>
      <c r="N20" s="46">
        <v>440</v>
      </c>
      <c r="O20" s="44">
        <f t="shared" si="0"/>
        <v>440</v>
      </c>
      <c r="P20" s="44">
        <f t="shared" si="1"/>
        <v>15</v>
      </c>
      <c r="Q20" s="48"/>
    </row>
    <row r="21" spans="1:17" ht="12">
      <c r="A21" s="41"/>
      <c r="B21" s="42">
        <v>132</v>
      </c>
      <c r="C21" s="44" t="s">
        <v>1154</v>
      </c>
      <c r="D21" s="43">
        <v>4</v>
      </c>
      <c r="E21" s="44" t="s">
        <v>1155</v>
      </c>
      <c r="F21" s="43">
        <v>3</v>
      </c>
      <c r="G21" s="45">
        <v>7</v>
      </c>
      <c r="H21" s="46" t="s">
        <v>1156</v>
      </c>
      <c r="I21" s="46" t="s">
        <v>123</v>
      </c>
      <c r="J21" s="46">
        <v>809</v>
      </c>
      <c r="K21" s="43">
        <v>2</v>
      </c>
      <c r="L21" s="45">
        <v>3</v>
      </c>
      <c r="M21" s="46" t="s">
        <v>508</v>
      </c>
      <c r="N21" s="46"/>
      <c r="O21" s="44"/>
      <c r="P21" s="44"/>
      <c r="Q21" s="48"/>
    </row>
    <row r="22" spans="1:17" ht="12">
      <c r="A22" s="41"/>
      <c r="B22" s="42">
        <v>702</v>
      </c>
      <c r="C22" s="44" t="s">
        <v>1157</v>
      </c>
      <c r="D22" s="43">
        <v>2</v>
      </c>
      <c r="E22" s="44" t="s">
        <v>679</v>
      </c>
      <c r="F22" s="43">
        <v>3</v>
      </c>
      <c r="G22" s="45">
        <v>8</v>
      </c>
      <c r="H22" s="46" t="s">
        <v>1158</v>
      </c>
      <c r="I22" s="46" t="s">
        <v>123</v>
      </c>
      <c r="J22" s="46">
        <v>533</v>
      </c>
      <c r="K22" s="43">
        <v>2</v>
      </c>
      <c r="L22" s="45">
        <v>4</v>
      </c>
      <c r="M22" s="46" t="s">
        <v>508</v>
      </c>
      <c r="N22" s="46"/>
      <c r="O22" s="44"/>
      <c r="P22" s="44"/>
      <c r="Q22" s="48"/>
    </row>
    <row r="23" spans="1:17" ht="12">
      <c r="A23" s="41"/>
      <c r="B23" s="42">
        <v>855</v>
      </c>
      <c r="C23" s="44" t="s">
        <v>1159</v>
      </c>
      <c r="D23" s="43">
        <v>2</v>
      </c>
      <c r="E23" s="44" t="s">
        <v>613</v>
      </c>
      <c r="F23" s="43">
        <v>2</v>
      </c>
      <c r="G23" s="45">
        <v>7</v>
      </c>
      <c r="H23" s="46" t="s">
        <v>508</v>
      </c>
      <c r="I23" s="46"/>
      <c r="J23" s="46"/>
      <c r="K23" s="43">
        <v>1</v>
      </c>
      <c r="L23" s="45">
        <v>3</v>
      </c>
      <c r="M23" s="46" t="s">
        <v>508</v>
      </c>
      <c r="N23" s="46"/>
      <c r="O23" s="44"/>
      <c r="P23" s="44">
        <f>IF(O23="","",RANK(O23,$O$6:$O$25))</f>
      </c>
      <c r="Q23" s="48"/>
    </row>
    <row r="24" spans="1:17" ht="12">
      <c r="A24" s="41"/>
      <c r="B24" s="42">
        <v>2052</v>
      </c>
      <c r="C24" s="44" t="s">
        <v>1160</v>
      </c>
      <c r="D24" s="43">
        <v>5</v>
      </c>
      <c r="E24" s="44" t="s">
        <v>536</v>
      </c>
      <c r="F24" s="43">
        <v>3</v>
      </c>
      <c r="G24" s="45">
        <v>6</v>
      </c>
      <c r="H24" s="46" t="s">
        <v>508</v>
      </c>
      <c r="I24" s="46"/>
      <c r="J24" s="46"/>
      <c r="K24" s="43">
        <v>2</v>
      </c>
      <c r="L24" s="45">
        <v>2</v>
      </c>
      <c r="M24" s="46" t="s">
        <v>508</v>
      </c>
      <c r="N24" s="46"/>
      <c r="O24" s="44"/>
      <c r="P24" s="44">
        <f>IF(O24="","",RANK(O24,$N$6:$N$25))</f>
      </c>
      <c r="Q24" s="48"/>
    </row>
    <row r="25" spans="1:17" ht="12">
      <c r="A25" s="41"/>
      <c r="B25" s="42"/>
      <c r="C25" s="44"/>
      <c r="D25" s="43"/>
      <c r="E25" s="44"/>
      <c r="F25" s="43"/>
      <c r="G25" s="45"/>
      <c r="H25" s="46"/>
      <c r="I25" s="46"/>
      <c r="J25" s="46"/>
      <c r="K25" s="43"/>
      <c r="L25" s="45"/>
      <c r="M25" s="46"/>
      <c r="N25" s="46"/>
      <c r="O25" s="44"/>
      <c r="P25" s="44"/>
      <c r="Q25" s="48"/>
    </row>
    <row r="26" spans="1:17" ht="12">
      <c r="A26" s="41"/>
      <c r="B26" s="31"/>
      <c r="C26" s="31"/>
      <c r="D26" s="30"/>
      <c r="E26" s="31"/>
      <c r="F26" s="3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41"/>
    </row>
    <row r="27" spans="1:17" ht="12">
      <c r="A27" s="41"/>
      <c r="B27" s="41"/>
      <c r="C27" s="41"/>
      <c r="E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2">
      <c r="A28" s="41"/>
      <c r="B28" s="41"/>
      <c r="C28" s="41"/>
      <c r="E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2">
      <c r="A29" s="41"/>
      <c r="B29" s="41"/>
      <c r="C29" s="41"/>
      <c r="E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2">
      <c r="A30" s="41"/>
      <c r="B30" s="41"/>
      <c r="C30" s="41"/>
      <c r="E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</sheetData>
  <sheetProtection/>
  <printOptions/>
  <pageMargins left="0.5905511811023622" right="0.5905511811023622" top="0.5905511811023622" bottom="0.5905511811023622" header="590551.1811023622" footer="9055.1181102362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zoomScalePageLayoutView="0" workbookViewId="0" topLeftCell="A1">
      <selection activeCell="Q7" sqref="Q7"/>
    </sheetView>
  </sheetViews>
  <sheetFormatPr defaultColWidth="17.16015625" defaultRowHeight="16.5" customHeight="1"/>
  <cols>
    <col min="1" max="1" width="2.83203125" style="0" customWidth="1"/>
    <col min="2" max="2" width="6" style="0" customWidth="1"/>
    <col min="3" max="3" width="18.83203125" style="0" customWidth="1"/>
    <col min="4" max="4" width="5.83203125" style="84" customWidth="1"/>
    <col min="5" max="5" width="20.16015625" style="0" customWidth="1"/>
    <col min="6" max="6" width="3.83203125" style="84" customWidth="1"/>
    <col min="7" max="7" width="4.83203125" style="84" customWidth="1"/>
    <col min="8" max="8" width="7.66015625" style="84" customWidth="1"/>
    <col min="9" max="9" width="8.83203125" style="85" customWidth="1"/>
    <col min="10" max="10" width="5.83203125" style="0" customWidth="1"/>
    <col min="11" max="11" width="3.83203125" style="0" customWidth="1"/>
    <col min="12" max="12" width="4.83203125" style="0" customWidth="1"/>
    <col min="13" max="13" width="8.33203125" style="86" customWidth="1"/>
    <col min="14" max="14" width="5.83203125" style="0" customWidth="1"/>
    <col min="15" max="15" width="9.83203125" style="0" customWidth="1"/>
    <col min="16" max="16" width="5.83203125" style="0" customWidth="1"/>
    <col min="17" max="17" width="3.83203125" style="0" customWidth="1"/>
  </cols>
  <sheetData>
    <row r="1" spans="1:17" ht="22.5" customHeight="1">
      <c r="A1" s="91"/>
      <c r="B1" s="87" t="s">
        <v>1161</v>
      </c>
      <c r="C1" s="88"/>
      <c r="D1" s="89"/>
      <c r="E1" s="88"/>
      <c r="F1" s="89"/>
      <c r="G1" s="89"/>
      <c r="H1" s="88"/>
      <c r="I1" s="90"/>
      <c r="J1" s="91"/>
      <c r="K1" s="84"/>
      <c r="L1" s="84"/>
      <c r="M1" s="91"/>
      <c r="N1" s="91"/>
      <c r="O1" s="91"/>
      <c r="P1" s="91"/>
      <c r="Q1" s="91"/>
    </row>
    <row r="2" spans="1:17" ht="12.75">
      <c r="A2" s="91"/>
      <c r="B2" s="88"/>
      <c r="C2" s="88"/>
      <c r="D2" s="89"/>
      <c r="E2" s="88"/>
      <c r="F2" s="89"/>
      <c r="G2" s="89"/>
      <c r="H2" s="88"/>
      <c r="I2" s="91"/>
      <c r="J2" s="91"/>
      <c r="K2" s="84"/>
      <c r="L2" s="84"/>
      <c r="M2" s="91"/>
      <c r="N2" s="91"/>
      <c r="O2" s="91"/>
      <c r="P2" s="92" t="s">
        <v>1162</v>
      </c>
      <c r="Q2" s="91"/>
    </row>
    <row r="3" spans="1:17" ht="12.75">
      <c r="A3" s="91"/>
      <c r="B3" s="93"/>
      <c r="C3" s="94"/>
      <c r="D3" s="94"/>
      <c r="E3" s="94"/>
      <c r="F3" s="95"/>
      <c r="G3" s="88"/>
      <c r="H3" s="89" t="s">
        <v>1163</v>
      </c>
      <c r="I3" s="89"/>
      <c r="J3" s="89"/>
      <c r="K3" s="94"/>
      <c r="L3" s="89"/>
      <c r="M3" s="89" t="s">
        <v>1164</v>
      </c>
      <c r="N3" s="89"/>
      <c r="O3" s="94"/>
      <c r="P3" s="94"/>
      <c r="Q3" s="96"/>
    </row>
    <row r="4" spans="1:17" ht="10.5" customHeight="1">
      <c r="A4" s="91"/>
      <c r="B4" s="96" t="s">
        <v>343</v>
      </c>
      <c r="C4" s="97" t="s">
        <v>344</v>
      </c>
      <c r="D4" s="97" t="s">
        <v>345</v>
      </c>
      <c r="E4" s="97" t="s">
        <v>346</v>
      </c>
      <c r="F4" s="97"/>
      <c r="I4" s="84"/>
      <c r="J4" s="84"/>
      <c r="K4" s="97"/>
      <c r="L4" s="84"/>
      <c r="M4" s="84"/>
      <c r="N4" s="84"/>
      <c r="O4" s="97"/>
      <c r="P4" s="97"/>
      <c r="Q4" s="96"/>
    </row>
    <row r="5" spans="1:17" ht="10.5" customHeight="1">
      <c r="A5" s="91"/>
      <c r="B5" s="96"/>
      <c r="C5" s="97"/>
      <c r="D5" s="97"/>
      <c r="E5" s="97"/>
      <c r="F5" s="97" t="s">
        <v>348</v>
      </c>
      <c r="G5" s="84" t="s">
        <v>1165</v>
      </c>
      <c r="H5" s="84" t="s">
        <v>350</v>
      </c>
      <c r="I5" s="84" t="s">
        <v>351</v>
      </c>
      <c r="J5" s="84" t="s">
        <v>352</v>
      </c>
      <c r="K5" s="97" t="s">
        <v>348</v>
      </c>
      <c r="L5" s="84" t="s">
        <v>1165</v>
      </c>
      <c r="M5" s="84" t="s">
        <v>350</v>
      </c>
      <c r="N5" s="84" t="s">
        <v>352</v>
      </c>
      <c r="O5" s="97" t="s">
        <v>958</v>
      </c>
      <c r="P5" s="97" t="s">
        <v>353</v>
      </c>
      <c r="Q5" s="96"/>
    </row>
    <row r="6" spans="1:17" ht="12.75">
      <c r="A6" s="91">
        <v>1</v>
      </c>
      <c r="B6" s="98">
        <v>108</v>
      </c>
      <c r="C6" s="99" t="s">
        <v>1166</v>
      </c>
      <c r="D6" s="100">
        <v>3</v>
      </c>
      <c r="E6" s="99" t="s">
        <v>486</v>
      </c>
      <c r="F6" s="100">
        <v>1</v>
      </c>
      <c r="G6" s="101">
        <v>9</v>
      </c>
      <c r="H6" s="102" t="s">
        <v>154</v>
      </c>
      <c r="I6" s="102">
        <v>-0.3</v>
      </c>
      <c r="J6" s="102">
        <v>698</v>
      </c>
      <c r="K6" s="100"/>
      <c r="L6" s="101">
        <v>2</v>
      </c>
      <c r="M6" s="102" t="s">
        <v>163</v>
      </c>
      <c r="N6" s="102">
        <v>722</v>
      </c>
      <c r="O6" s="99">
        <f aca="true" t="shared" si="0" ref="O6:O16">IF(H6="","",J6+N6)</f>
        <v>1420</v>
      </c>
      <c r="P6" s="99">
        <f aca="true" t="shared" si="1" ref="P6:P16">IF(O6="","",RANK(O6,$O$6:$O$16))</f>
        <v>1</v>
      </c>
      <c r="Q6" s="90" t="s">
        <v>155</v>
      </c>
    </row>
    <row r="7" spans="1:17" ht="12.75">
      <c r="A7" s="91">
        <v>2</v>
      </c>
      <c r="B7" s="98">
        <v>1</v>
      </c>
      <c r="C7" s="99" t="s">
        <v>1167</v>
      </c>
      <c r="D7" s="100">
        <v>2</v>
      </c>
      <c r="E7" s="99" t="s">
        <v>361</v>
      </c>
      <c r="F7" s="100">
        <v>1</v>
      </c>
      <c r="G7" s="101">
        <v>6</v>
      </c>
      <c r="H7" s="102" t="s">
        <v>156</v>
      </c>
      <c r="I7" s="102">
        <v>-0.6</v>
      </c>
      <c r="J7" s="102">
        <v>525</v>
      </c>
      <c r="K7" s="100"/>
      <c r="L7" s="101">
        <v>10</v>
      </c>
      <c r="M7" s="102" t="s">
        <v>164</v>
      </c>
      <c r="N7" s="102">
        <v>394</v>
      </c>
      <c r="O7" s="99">
        <f t="shared" si="0"/>
        <v>919</v>
      </c>
      <c r="P7" s="103">
        <f t="shared" si="1"/>
        <v>2</v>
      </c>
      <c r="Q7" s="90"/>
    </row>
    <row r="8" spans="1:17" ht="12.75">
      <c r="A8" s="91">
        <v>3</v>
      </c>
      <c r="B8" s="98">
        <v>118</v>
      </c>
      <c r="C8" s="99" t="s">
        <v>1168</v>
      </c>
      <c r="D8" s="100">
        <v>2</v>
      </c>
      <c r="E8" s="99" t="s">
        <v>486</v>
      </c>
      <c r="F8" s="100">
        <v>1</v>
      </c>
      <c r="G8" s="101">
        <v>1</v>
      </c>
      <c r="H8" s="102" t="s">
        <v>157</v>
      </c>
      <c r="I8" s="102">
        <v>-0.2</v>
      </c>
      <c r="J8" s="102">
        <v>553</v>
      </c>
      <c r="K8" s="100"/>
      <c r="L8" s="101">
        <v>5</v>
      </c>
      <c r="M8" s="102" t="s">
        <v>165</v>
      </c>
      <c r="N8" s="102">
        <v>348</v>
      </c>
      <c r="O8" s="99">
        <f t="shared" si="0"/>
        <v>901</v>
      </c>
      <c r="P8" s="104">
        <f t="shared" si="1"/>
        <v>3</v>
      </c>
      <c r="Q8" s="90"/>
    </row>
    <row r="9" spans="1:17" ht="12.75">
      <c r="A9" s="91">
        <v>4</v>
      </c>
      <c r="B9" s="98">
        <v>28</v>
      </c>
      <c r="C9" s="99" t="s">
        <v>384</v>
      </c>
      <c r="D9" s="100">
        <v>2</v>
      </c>
      <c r="E9" s="99" t="s">
        <v>377</v>
      </c>
      <c r="F9" s="100">
        <v>1</v>
      </c>
      <c r="G9" s="101">
        <v>10</v>
      </c>
      <c r="H9" s="102" t="s">
        <v>156</v>
      </c>
      <c r="I9" s="102">
        <v>-0.4</v>
      </c>
      <c r="J9" s="102">
        <v>525</v>
      </c>
      <c r="K9" s="100"/>
      <c r="L9" s="101">
        <v>3</v>
      </c>
      <c r="M9" s="102" t="s">
        <v>166</v>
      </c>
      <c r="N9" s="102">
        <v>257</v>
      </c>
      <c r="O9" s="99">
        <f t="shared" si="0"/>
        <v>782</v>
      </c>
      <c r="P9" s="99">
        <f t="shared" si="1"/>
        <v>4</v>
      </c>
      <c r="Q9" s="90"/>
    </row>
    <row r="10" spans="1:17" ht="12.75">
      <c r="A10" s="91">
        <v>5</v>
      </c>
      <c r="B10" s="98">
        <v>16</v>
      </c>
      <c r="C10" s="99" t="s">
        <v>1169</v>
      </c>
      <c r="D10" s="100">
        <v>1</v>
      </c>
      <c r="E10" s="99" t="s">
        <v>361</v>
      </c>
      <c r="F10" s="100">
        <v>1</v>
      </c>
      <c r="G10" s="101">
        <v>3</v>
      </c>
      <c r="H10" s="102" t="s">
        <v>158</v>
      </c>
      <c r="I10" s="102">
        <v>-0.6</v>
      </c>
      <c r="J10" s="102">
        <v>403</v>
      </c>
      <c r="K10" s="100"/>
      <c r="L10" s="101">
        <v>7</v>
      </c>
      <c r="M10" s="102" t="s">
        <v>166</v>
      </c>
      <c r="N10" s="102">
        <v>257</v>
      </c>
      <c r="O10" s="99">
        <f t="shared" si="0"/>
        <v>660</v>
      </c>
      <c r="P10" s="99">
        <f t="shared" si="1"/>
        <v>5</v>
      </c>
      <c r="Q10" s="90"/>
    </row>
    <row r="11" spans="1:17" ht="12.75">
      <c r="A11" s="91">
        <v>6</v>
      </c>
      <c r="B11" s="98">
        <v>119</v>
      </c>
      <c r="C11" s="99" t="s">
        <v>1170</v>
      </c>
      <c r="D11" s="100">
        <v>1</v>
      </c>
      <c r="E11" s="99" t="s">
        <v>486</v>
      </c>
      <c r="F11" s="100">
        <v>1</v>
      </c>
      <c r="G11" s="101">
        <v>4</v>
      </c>
      <c r="H11" s="102" t="s">
        <v>159</v>
      </c>
      <c r="I11" s="102">
        <v>-0.6</v>
      </c>
      <c r="J11" s="102">
        <v>347</v>
      </c>
      <c r="K11" s="100"/>
      <c r="L11" s="101">
        <v>8</v>
      </c>
      <c r="M11" s="102" t="s">
        <v>166</v>
      </c>
      <c r="N11" s="102">
        <v>257</v>
      </c>
      <c r="O11" s="99">
        <f t="shared" si="0"/>
        <v>604</v>
      </c>
      <c r="P11" s="99">
        <f t="shared" si="1"/>
        <v>6</v>
      </c>
      <c r="Q11" s="90"/>
    </row>
    <row r="12" spans="1:17" ht="12.75">
      <c r="A12" s="91">
        <v>7</v>
      </c>
      <c r="B12" s="98">
        <v>52</v>
      </c>
      <c r="C12" s="99" t="s">
        <v>404</v>
      </c>
      <c r="D12" s="100">
        <v>1</v>
      </c>
      <c r="E12" s="99" t="s">
        <v>377</v>
      </c>
      <c r="F12" s="100">
        <v>1</v>
      </c>
      <c r="G12" s="101">
        <v>8</v>
      </c>
      <c r="H12" s="102" t="s">
        <v>160</v>
      </c>
      <c r="I12" s="102">
        <v>-1.1</v>
      </c>
      <c r="J12" s="102">
        <v>385</v>
      </c>
      <c r="K12" s="100"/>
      <c r="L12" s="101">
        <v>1</v>
      </c>
      <c r="M12" s="102" t="s">
        <v>167</v>
      </c>
      <c r="N12" s="102">
        <v>212</v>
      </c>
      <c r="O12" s="99">
        <f t="shared" si="0"/>
        <v>597</v>
      </c>
      <c r="P12" s="99">
        <f t="shared" si="1"/>
        <v>7</v>
      </c>
      <c r="Q12" s="90"/>
    </row>
    <row r="13" spans="1:17" ht="12.75">
      <c r="A13" s="91">
        <v>8</v>
      </c>
      <c r="B13" s="98">
        <v>54</v>
      </c>
      <c r="C13" s="99" t="s">
        <v>452</v>
      </c>
      <c r="D13" s="100">
        <v>1</v>
      </c>
      <c r="E13" s="99" t="s">
        <v>377</v>
      </c>
      <c r="F13" s="100">
        <v>1</v>
      </c>
      <c r="G13" s="101">
        <v>11</v>
      </c>
      <c r="H13" s="102" t="s">
        <v>161</v>
      </c>
      <c r="I13" s="102">
        <v>-0.6</v>
      </c>
      <c r="J13" s="102">
        <v>359</v>
      </c>
      <c r="K13" s="100"/>
      <c r="L13" s="101">
        <v>4</v>
      </c>
      <c r="M13" s="102" t="s">
        <v>168</v>
      </c>
      <c r="N13" s="102">
        <v>76</v>
      </c>
      <c r="O13" s="99">
        <f t="shared" si="0"/>
        <v>435</v>
      </c>
      <c r="P13" s="99">
        <f t="shared" si="1"/>
        <v>8</v>
      </c>
      <c r="Q13" s="90"/>
    </row>
    <row r="14" spans="1:17" ht="12.75">
      <c r="A14" s="91"/>
      <c r="B14" s="98">
        <v>56</v>
      </c>
      <c r="C14" s="99" t="s">
        <v>470</v>
      </c>
      <c r="D14" s="100">
        <v>1</v>
      </c>
      <c r="E14" s="99" t="s">
        <v>377</v>
      </c>
      <c r="F14" s="100">
        <v>1</v>
      </c>
      <c r="G14" s="101">
        <v>2</v>
      </c>
      <c r="H14" s="102" t="s">
        <v>1171</v>
      </c>
      <c r="I14" s="102">
        <v>-0.8</v>
      </c>
      <c r="J14" s="102">
        <v>312</v>
      </c>
      <c r="K14" s="100"/>
      <c r="L14" s="101">
        <v>6</v>
      </c>
      <c r="M14" s="102" t="s">
        <v>1172</v>
      </c>
      <c r="N14" s="102">
        <v>121</v>
      </c>
      <c r="O14" s="99">
        <f t="shared" si="0"/>
        <v>433</v>
      </c>
      <c r="P14" s="99">
        <f t="shared" si="1"/>
        <v>9</v>
      </c>
      <c r="Q14" s="90"/>
    </row>
    <row r="15" spans="1:17" ht="12.75">
      <c r="A15" s="91"/>
      <c r="B15" s="98">
        <v>122</v>
      </c>
      <c r="C15" s="99" t="s">
        <v>1173</v>
      </c>
      <c r="D15" s="100">
        <v>1</v>
      </c>
      <c r="E15" s="99" t="s">
        <v>486</v>
      </c>
      <c r="F15" s="100">
        <v>1</v>
      </c>
      <c r="G15" s="101">
        <v>7</v>
      </c>
      <c r="H15" s="102" t="s">
        <v>1174</v>
      </c>
      <c r="I15" s="102">
        <v>-0.7</v>
      </c>
      <c r="J15" s="102">
        <v>195</v>
      </c>
      <c r="K15" s="100"/>
      <c r="L15" s="101">
        <v>11</v>
      </c>
      <c r="M15" s="102" t="s">
        <v>1172</v>
      </c>
      <c r="N15" s="102">
        <v>121</v>
      </c>
      <c r="O15" s="99">
        <f t="shared" si="0"/>
        <v>316</v>
      </c>
      <c r="P15" s="99">
        <f t="shared" si="1"/>
        <v>10</v>
      </c>
      <c r="Q15" s="90"/>
    </row>
    <row r="16" spans="1:17" ht="12.75">
      <c r="A16" s="91"/>
      <c r="B16" s="98">
        <v>53</v>
      </c>
      <c r="C16" s="99" t="s">
        <v>407</v>
      </c>
      <c r="D16" s="100">
        <v>1</v>
      </c>
      <c r="E16" s="99" t="s">
        <v>377</v>
      </c>
      <c r="F16" s="100">
        <v>1</v>
      </c>
      <c r="G16" s="101">
        <v>5</v>
      </c>
      <c r="H16" s="102" t="s">
        <v>1175</v>
      </c>
      <c r="I16" s="102"/>
      <c r="J16" s="102">
        <v>0</v>
      </c>
      <c r="K16" s="100"/>
      <c r="L16" s="101">
        <v>9</v>
      </c>
      <c r="M16" s="102" t="s">
        <v>1172</v>
      </c>
      <c r="N16" s="102">
        <v>121</v>
      </c>
      <c r="O16" s="99">
        <f t="shared" si="0"/>
        <v>121</v>
      </c>
      <c r="P16" s="99">
        <f t="shared" si="1"/>
        <v>11</v>
      </c>
      <c r="Q16" s="90"/>
    </row>
    <row r="17" spans="1:17" ht="12.75">
      <c r="A17" s="91"/>
      <c r="B17" s="98"/>
      <c r="C17" s="99"/>
      <c r="D17" s="100"/>
      <c r="E17" s="99"/>
      <c r="F17" s="100"/>
      <c r="G17" s="101"/>
      <c r="H17" s="102"/>
      <c r="I17" s="102"/>
      <c r="J17" s="102"/>
      <c r="K17" s="100"/>
      <c r="L17" s="101"/>
      <c r="M17" s="102"/>
      <c r="N17" s="102"/>
      <c r="O17" s="99"/>
      <c r="P17" s="99"/>
      <c r="Q17" s="90"/>
    </row>
    <row r="18" spans="1:17" ht="12.75">
      <c r="A18" s="91"/>
      <c r="B18" s="88"/>
      <c r="C18" s="88"/>
      <c r="D18" s="89"/>
      <c r="E18" s="88"/>
      <c r="F18" s="89"/>
      <c r="G18" s="89"/>
      <c r="H18" s="88"/>
      <c r="I18" s="88"/>
      <c r="J18" s="88"/>
      <c r="K18" s="89"/>
      <c r="L18" s="89"/>
      <c r="M18" s="88"/>
      <c r="N18" s="88"/>
      <c r="O18" s="88"/>
      <c r="P18" s="88"/>
      <c r="Q18" s="91"/>
    </row>
    <row r="19" spans="1:17" ht="12.75">
      <c r="A19" s="91"/>
      <c r="B19" s="91"/>
      <c r="C19" s="91"/>
      <c r="E19" s="91"/>
      <c r="H19" s="91"/>
      <c r="I19" s="91"/>
      <c r="J19" s="91"/>
      <c r="K19" s="84"/>
      <c r="L19" s="84"/>
      <c r="M19" s="91"/>
      <c r="N19" s="91"/>
      <c r="O19" s="91"/>
      <c r="P19" s="91"/>
      <c r="Q19" s="91"/>
    </row>
    <row r="20" spans="1:17" ht="12.75">
      <c r="A20" s="91"/>
      <c r="B20" s="91"/>
      <c r="C20" s="91"/>
      <c r="E20" s="91"/>
      <c r="H20" s="91"/>
      <c r="I20" s="91"/>
      <c r="J20" s="91"/>
      <c r="K20" s="84"/>
      <c r="L20" s="84"/>
      <c r="M20" s="91"/>
      <c r="N20" s="91"/>
      <c r="O20" s="91"/>
      <c r="P20" s="91"/>
      <c r="Q20" s="91"/>
    </row>
    <row r="21" spans="1:17" ht="12.75">
      <c r="A21" s="91"/>
      <c r="B21" s="91"/>
      <c r="C21" s="91"/>
      <c r="E21" s="91"/>
      <c r="H21" s="91"/>
      <c r="I21" s="91"/>
      <c r="J21" s="91"/>
      <c r="K21" s="84"/>
      <c r="L21" s="84"/>
      <c r="M21" s="91"/>
      <c r="N21" s="91"/>
      <c r="O21" s="91"/>
      <c r="P21" s="91"/>
      <c r="Q21" s="91"/>
    </row>
    <row r="22" spans="1:17" ht="12.75">
      <c r="A22" s="91"/>
      <c r="B22" s="91"/>
      <c r="C22" s="91"/>
      <c r="E22" s="91"/>
      <c r="H22" s="91"/>
      <c r="I22" s="91"/>
      <c r="J22" s="91"/>
      <c r="K22" s="84"/>
      <c r="L22" s="84"/>
      <c r="M22" s="91"/>
      <c r="N22" s="91"/>
      <c r="O22" s="91"/>
      <c r="P22" s="91"/>
      <c r="Q22" s="91"/>
    </row>
    <row r="23" spans="1:17" ht="12.75">
      <c r="A23" s="91"/>
      <c r="B23" s="91"/>
      <c r="C23" s="91"/>
      <c r="E23" s="91"/>
      <c r="H23" s="91"/>
      <c r="I23" s="91"/>
      <c r="J23" s="91"/>
      <c r="K23" s="84"/>
      <c r="L23" s="84"/>
      <c r="M23" s="91"/>
      <c r="N23" s="91"/>
      <c r="O23" s="91"/>
      <c r="P23" s="91"/>
      <c r="Q23" s="91"/>
    </row>
    <row r="24" spans="1:17" ht="12.75">
      <c r="A24" s="91"/>
      <c r="B24" s="91"/>
      <c r="C24" s="91"/>
      <c r="E24" s="91"/>
      <c r="H24" s="91"/>
      <c r="I24" s="91"/>
      <c r="J24" s="91"/>
      <c r="K24" s="84"/>
      <c r="L24" s="84"/>
      <c r="M24" s="91"/>
      <c r="N24" s="91"/>
      <c r="O24" s="91"/>
      <c r="P24" s="91"/>
      <c r="Q24" s="91"/>
    </row>
    <row r="25" spans="1:17" ht="12.75">
      <c r="A25" s="91"/>
      <c r="B25" s="91"/>
      <c r="C25" s="91"/>
      <c r="E25" s="91"/>
      <c r="H25" s="91"/>
      <c r="I25" s="91"/>
      <c r="J25" s="91"/>
      <c r="K25" s="84"/>
      <c r="L25" s="84"/>
      <c r="M25" s="91"/>
      <c r="N25" s="91"/>
      <c r="O25" s="91"/>
      <c r="P25" s="91"/>
      <c r="Q25" s="91"/>
    </row>
    <row r="26" spans="1:17" ht="12.75">
      <c r="A26" s="91"/>
      <c r="B26" s="91"/>
      <c r="C26" s="91"/>
      <c r="E26" s="91"/>
      <c r="H26" s="91"/>
      <c r="I26" s="91"/>
      <c r="J26" s="91"/>
      <c r="K26" s="84"/>
      <c r="L26" s="84"/>
      <c r="M26" s="91"/>
      <c r="N26" s="91"/>
      <c r="O26" s="91"/>
      <c r="P26" s="91"/>
      <c r="Q26" s="91"/>
    </row>
    <row r="27" spans="1:17" ht="12.75">
      <c r="A27" s="91"/>
      <c r="B27" s="91"/>
      <c r="C27" s="91"/>
      <c r="E27" s="91"/>
      <c r="H27" s="91"/>
      <c r="I27" s="91"/>
      <c r="J27" s="91"/>
      <c r="K27" s="84"/>
      <c r="L27" s="84"/>
      <c r="M27" s="91"/>
      <c r="N27" s="91"/>
      <c r="O27" s="91"/>
      <c r="P27" s="91"/>
      <c r="Q27" s="91"/>
    </row>
    <row r="28" spans="1:17" ht="12.75">
      <c r="A28" s="91"/>
      <c r="B28" s="91"/>
      <c r="C28" s="91"/>
      <c r="E28" s="91"/>
      <c r="H28" s="91"/>
      <c r="I28" s="91"/>
      <c r="J28" s="91"/>
      <c r="K28" s="84"/>
      <c r="L28" s="84"/>
      <c r="M28" s="91"/>
      <c r="N28" s="91"/>
      <c r="O28" s="91"/>
      <c r="P28" s="91"/>
      <c r="Q28" s="91"/>
    </row>
  </sheetData>
  <sheetProtection/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9"/>
  <sheetViews>
    <sheetView zoomScaleSheetLayoutView="100" zoomScalePageLayoutView="0" workbookViewId="0" topLeftCell="A1">
      <selection activeCell="W6" sqref="W6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8.66015625" style="0" customWidth="1"/>
    <col min="4" max="4" width="3.83203125" style="25" customWidth="1"/>
    <col min="5" max="5" width="20.66015625" style="0" customWidth="1"/>
    <col min="6" max="6" width="3.83203125" style="25" customWidth="1"/>
    <col min="7" max="7" width="4.83203125" style="25" customWidth="1"/>
    <col min="8" max="8" width="8.33203125" style="28" customWidth="1"/>
    <col min="9" max="9" width="7.83203125" style="27" customWidth="1"/>
    <col min="10" max="10" width="5.83203125" style="0" customWidth="1"/>
    <col min="11" max="11" width="3.83203125" style="0" customWidth="1"/>
    <col min="12" max="12" width="4.83203125" style="0" customWidth="1"/>
    <col min="13" max="13" width="7.83203125" style="28" customWidth="1"/>
    <col min="14" max="14" width="5.83203125" style="0" customWidth="1"/>
    <col min="15" max="15" width="3.83203125" style="0" customWidth="1"/>
    <col min="16" max="16" width="4.83203125" style="0" customWidth="1"/>
    <col min="17" max="17" width="8.66015625" style="26" customWidth="1"/>
    <col min="18" max="18" width="7.33203125" style="27" customWidth="1"/>
    <col min="19" max="19" width="5.83203125" style="0" customWidth="1"/>
    <col min="20" max="20" width="7.83203125" style="0" customWidth="1"/>
    <col min="21" max="22" width="3.83203125" style="0" customWidth="1"/>
  </cols>
  <sheetData>
    <row r="1" spans="1:22" ht="21" customHeight="1">
      <c r="A1" s="41"/>
      <c r="B1" s="29" t="s">
        <v>1176</v>
      </c>
      <c r="C1" s="31"/>
      <c r="D1" s="30"/>
      <c r="E1" s="31"/>
      <c r="F1" s="30"/>
      <c r="G1" s="30"/>
      <c r="H1" s="31"/>
      <c r="I1" s="32"/>
      <c r="J1" s="41"/>
      <c r="K1" s="41"/>
      <c r="L1" s="41"/>
      <c r="M1" s="41"/>
      <c r="N1" s="41"/>
      <c r="O1" s="41"/>
      <c r="P1" s="41"/>
      <c r="Q1" s="41"/>
      <c r="S1" s="41"/>
      <c r="T1" s="41"/>
      <c r="U1" s="41"/>
      <c r="V1" s="41"/>
    </row>
    <row r="2" spans="1:22" ht="12">
      <c r="A2" s="41"/>
      <c r="B2" s="31"/>
      <c r="C2" s="31"/>
      <c r="D2" s="30"/>
      <c r="E2" s="31"/>
      <c r="F2" s="30"/>
      <c r="G2" s="30"/>
      <c r="H2" s="31"/>
      <c r="J2" s="41"/>
      <c r="K2" s="41"/>
      <c r="L2" s="41"/>
      <c r="M2" s="41"/>
      <c r="N2" s="41"/>
      <c r="O2" s="41"/>
      <c r="P2" s="41"/>
      <c r="Q2" s="41"/>
      <c r="S2" s="41"/>
      <c r="T2" s="41"/>
      <c r="U2" s="33" t="s">
        <v>1177</v>
      </c>
      <c r="V2" s="41"/>
    </row>
    <row r="3" spans="1:22" ht="12">
      <c r="A3" s="41"/>
      <c r="B3" s="34"/>
      <c r="C3" s="35"/>
      <c r="D3" s="35"/>
      <c r="E3" s="35"/>
      <c r="F3" s="36"/>
      <c r="G3" s="31"/>
      <c r="H3" s="30" t="s">
        <v>1163</v>
      </c>
      <c r="I3" s="37"/>
      <c r="J3" s="30"/>
      <c r="K3" s="35"/>
      <c r="L3" s="30"/>
      <c r="M3" s="30" t="s">
        <v>1164</v>
      </c>
      <c r="N3" s="30"/>
      <c r="O3" s="35"/>
      <c r="P3" s="30"/>
      <c r="Q3" s="30" t="s">
        <v>1178</v>
      </c>
      <c r="R3" s="37"/>
      <c r="S3" s="30"/>
      <c r="T3" s="35"/>
      <c r="U3" s="35"/>
      <c r="V3" s="38"/>
    </row>
    <row r="4" spans="1:22" ht="12" customHeight="1">
      <c r="A4" s="41"/>
      <c r="B4" s="38" t="s">
        <v>343</v>
      </c>
      <c r="C4" s="39" t="s">
        <v>344</v>
      </c>
      <c r="D4" s="39" t="s">
        <v>345</v>
      </c>
      <c r="E4" s="39" t="s">
        <v>346</v>
      </c>
      <c r="F4" s="39"/>
      <c r="H4" s="25"/>
      <c r="I4" s="40"/>
      <c r="J4" s="25"/>
      <c r="K4" s="39"/>
      <c r="L4" s="25"/>
      <c r="M4" s="25"/>
      <c r="N4" s="25"/>
      <c r="O4" s="39"/>
      <c r="P4" s="25"/>
      <c r="Q4" s="25"/>
      <c r="R4" s="40"/>
      <c r="S4" s="25"/>
      <c r="T4" s="39" t="s">
        <v>347</v>
      </c>
      <c r="U4" s="39"/>
      <c r="V4" s="38"/>
    </row>
    <row r="5" spans="1:22" ht="12" customHeight="1">
      <c r="A5" s="41"/>
      <c r="B5" s="38"/>
      <c r="C5" s="39"/>
      <c r="D5" s="39"/>
      <c r="E5" s="39"/>
      <c r="F5" s="39" t="s">
        <v>348</v>
      </c>
      <c r="G5" s="25" t="s">
        <v>1165</v>
      </c>
      <c r="H5" s="25" t="s">
        <v>350</v>
      </c>
      <c r="I5" s="40" t="s">
        <v>351</v>
      </c>
      <c r="J5" s="25" t="s">
        <v>352</v>
      </c>
      <c r="K5" s="39" t="s">
        <v>348</v>
      </c>
      <c r="L5" s="25" t="s">
        <v>1165</v>
      </c>
      <c r="M5" s="25" t="s">
        <v>350</v>
      </c>
      <c r="N5" s="25" t="s">
        <v>352</v>
      </c>
      <c r="O5" s="39" t="s">
        <v>348</v>
      </c>
      <c r="P5" s="25" t="s">
        <v>1165</v>
      </c>
      <c r="Q5" s="25" t="s">
        <v>350</v>
      </c>
      <c r="R5" s="40" t="s">
        <v>351</v>
      </c>
      <c r="S5" s="25" t="s">
        <v>352</v>
      </c>
      <c r="T5" s="39" t="s">
        <v>352</v>
      </c>
      <c r="U5" s="39" t="s">
        <v>353</v>
      </c>
      <c r="V5" s="38"/>
    </row>
    <row r="6" spans="1:22" ht="12">
      <c r="A6" s="41">
        <v>1</v>
      </c>
      <c r="B6" s="42">
        <v>488</v>
      </c>
      <c r="C6" s="44" t="s">
        <v>1179</v>
      </c>
      <c r="D6" s="43">
        <v>1</v>
      </c>
      <c r="E6" s="44" t="s">
        <v>1180</v>
      </c>
      <c r="F6" s="43">
        <v>2</v>
      </c>
      <c r="G6" s="45">
        <v>14</v>
      </c>
      <c r="H6" s="46" t="s">
        <v>185</v>
      </c>
      <c r="I6" s="47">
        <v>-0.4</v>
      </c>
      <c r="J6" s="46">
        <v>749</v>
      </c>
      <c r="K6" s="43"/>
      <c r="L6" s="45">
        <v>35</v>
      </c>
      <c r="M6" s="46" t="s">
        <v>193</v>
      </c>
      <c r="N6" s="46">
        <v>580</v>
      </c>
      <c r="O6" s="43"/>
      <c r="P6" s="45">
        <v>5</v>
      </c>
      <c r="Q6" s="46" t="s">
        <v>198</v>
      </c>
      <c r="R6" s="47">
        <v>1.5</v>
      </c>
      <c r="S6" s="46">
        <v>813</v>
      </c>
      <c r="T6" s="44">
        <f aca="true" t="shared" si="0" ref="T6:T26">IF(H6="","",J6+N6+S6)</f>
        <v>2142</v>
      </c>
      <c r="U6" s="44">
        <f aca="true" t="shared" si="1" ref="U6:U26">IF(T6="","",RANK(T6,$T$6:$T$30))</f>
        <v>1</v>
      </c>
      <c r="V6" s="48"/>
    </row>
    <row r="7" spans="1:22" ht="12">
      <c r="A7" s="41">
        <v>2</v>
      </c>
      <c r="B7" s="42">
        <v>363</v>
      </c>
      <c r="C7" s="44" t="s">
        <v>1181</v>
      </c>
      <c r="D7" s="43">
        <v>1</v>
      </c>
      <c r="E7" s="44" t="s">
        <v>635</v>
      </c>
      <c r="F7" s="43">
        <v>1</v>
      </c>
      <c r="G7" s="46">
        <v>18</v>
      </c>
      <c r="H7" s="46" t="s">
        <v>186</v>
      </c>
      <c r="I7" s="47">
        <v>-0.6</v>
      </c>
      <c r="J7" s="46">
        <v>579</v>
      </c>
      <c r="K7" s="43"/>
      <c r="L7" s="45">
        <v>18</v>
      </c>
      <c r="M7" s="46" t="s">
        <v>194</v>
      </c>
      <c r="N7" s="46">
        <v>675</v>
      </c>
      <c r="O7" s="43"/>
      <c r="P7" s="45">
        <v>19</v>
      </c>
      <c r="Q7" s="46" t="s">
        <v>199</v>
      </c>
      <c r="R7" s="47">
        <v>0.4</v>
      </c>
      <c r="S7" s="46">
        <v>632</v>
      </c>
      <c r="T7" s="44">
        <f t="shared" si="0"/>
        <v>1886</v>
      </c>
      <c r="U7" s="44">
        <f t="shared" si="1"/>
        <v>2</v>
      </c>
      <c r="V7" s="48"/>
    </row>
    <row r="8" spans="1:22" ht="12">
      <c r="A8" s="41">
        <v>3</v>
      </c>
      <c r="B8" s="42">
        <v>107</v>
      </c>
      <c r="C8" s="44" t="s">
        <v>1182</v>
      </c>
      <c r="D8" s="43">
        <v>3</v>
      </c>
      <c r="E8" s="44" t="s">
        <v>1183</v>
      </c>
      <c r="F8" s="43">
        <v>2</v>
      </c>
      <c r="G8" s="45">
        <v>12</v>
      </c>
      <c r="H8" s="46" t="s">
        <v>187</v>
      </c>
      <c r="I8" s="47">
        <v>-0.8</v>
      </c>
      <c r="J8" s="46">
        <v>749</v>
      </c>
      <c r="K8" s="43"/>
      <c r="L8" s="45">
        <v>33</v>
      </c>
      <c r="M8" s="46" t="s">
        <v>164</v>
      </c>
      <c r="N8" s="46">
        <v>394</v>
      </c>
      <c r="O8" s="43"/>
      <c r="P8" s="45">
        <v>3</v>
      </c>
      <c r="Q8" s="46" t="s">
        <v>200</v>
      </c>
      <c r="R8" s="47">
        <v>0.7</v>
      </c>
      <c r="S8" s="46">
        <v>725</v>
      </c>
      <c r="T8" s="44">
        <f t="shared" si="0"/>
        <v>1868</v>
      </c>
      <c r="U8" s="44">
        <f t="shared" si="1"/>
        <v>3</v>
      </c>
      <c r="V8" s="48"/>
    </row>
    <row r="9" spans="1:22" ht="12">
      <c r="A9" s="41">
        <v>4</v>
      </c>
      <c r="B9" s="42">
        <v>2046</v>
      </c>
      <c r="C9" s="44" t="s">
        <v>1184</v>
      </c>
      <c r="D9" s="43">
        <v>2</v>
      </c>
      <c r="E9" s="44" t="s">
        <v>536</v>
      </c>
      <c r="F9" s="43">
        <v>2</v>
      </c>
      <c r="G9" s="45">
        <v>21</v>
      </c>
      <c r="H9" s="46" t="s">
        <v>188</v>
      </c>
      <c r="I9" s="47">
        <v>-0.6</v>
      </c>
      <c r="J9" s="46">
        <v>721</v>
      </c>
      <c r="K9" s="43"/>
      <c r="L9" s="45">
        <v>42</v>
      </c>
      <c r="M9" s="46" t="s">
        <v>195</v>
      </c>
      <c r="N9" s="46">
        <v>487</v>
      </c>
      <c r="O9" s="43"/>
      <c r="P9" s="45">
        <v>12</v>
      </c>
      <c r="Q9" s="46" t="s">
        <v>201</v>
      </c>
      <c r="R9" s="47">
        <v>1.3</v>
      </c>
      <c r="S9" s="46">
        <v>653</v>
      </c>
      <c r="T9" s="44">
        <f t="shared" si="0"/>
        <v>1861</v>
      </c>
      <c r="U9" s="44">
        <f t="shared" si="1"/>
        <v>4</v>
      </c>
      <c r="V9" s="48"/>
    </row>
    <row r="10" spans="1:22" ht="12">
      <c r="A10" s="41">
        <v>5</v>
      </c>
      <c r="B10" s="42">
        <v>808</v>
      </c>
      <c r="C10" s="44" t="s">
        <v>1185</v>
      </c>
      <c r="D10" s="43">
        <v>2</v>
      </c>
      <c r="E10" s="44" t="s">
        <v>727</v>
      </c>
      <c r="F10" s="43">
        <v>2</v>
      </c>
      <c r="G10" s="45">
        <v>2</v>
      </c>
      <c r="H10" s="46" t="s">
        <v>189</v>
      </c>
      <c r="I10" s="47">
        <v>-0.4</v>
      </c>
      <c r="J10" s="46">
        <v>670</v>
      </c>
      <c r="K10" s="43"/>
      <c r="L10" s="45">
        <v>23</v>
      </c>
      <c r="M10" s="46" t="s">
        <v>195</v>
      </c>
      <c r="N10" s="46">
        <v>487</v>
      </c>
      <c r="O10" s="43"/>
      <c r="P10" s="45">
        <v>24</v>
      </c>
      <c r="Q10" s="46" t="s">
        <v>202</v>
      </c>
      <c r="R10" s="47">
        <v>0.5</v>
      </c>
      <c r="S10" s="46">
        <v>686</v>
      </c>
      <c r="T10" s="44">
        <f t="shared" si="0"/>
        <v>1843</v>
      </c>
      <c r="U10" s="44">
        <f t="shared" si="1"/>
        <v>5</v>
      </c>
      <c r="V10" s="48"/>
    </row>
    <row r="11" spans="1:22" ht="12">
      <c r="A11" s="41">
        <v>6</v>
      </c>
      <c r="B11" s="42">
        <v>801</v>
      </c>
      <c r="C11" s="44" t="s">
        <v>1186</v>
      </c>
      <c r="D11" s="43">
        <v>2</v>
      </c>
      <c r="E11" s="44" t="s">
        <v>1118</v>
      </c>
      <c r="F11" s="43">
        <v>2</v>
      </c>
      <c r="G11" s="45">
        <v>8</v>
      </c>
      <c r="H11" s="46" t="s">
        <v>190</v>
      </c>
      <c r="I11" s="47">
        <v>-0.4</v>
      </c>
      <c r="J11" s="46">
        <v>684</v>
      </c>
      <c r="K11" s="43"/>
      <c r="L11" s="45">
        <v>29</v>
      </c>
      <c r="M11" s="46" t="s">
        <v>195</v>
      </c>
      <c r="N11" s="46">
        <v>487</v>
      </c>
      <c r="O11" s="43"/>
      <c r="P11" s="45">
        <v>30</v>
      </c>
      <c r="Q11" s="46" t="s">
        <v>203</v>
      </c>
      <c r="R11" s="47">
        <v>0.6</v>
      </c>
      <c r="S11" s="46">
        <v>619</v>
      </c>
      <c r="T11" s="44">
        <f t="shared" si="0"/>
        <v>1790</v>
      </c>
      <c r="U11" s="44">
        <f t="shared" si="1"/>
        <v>6</v>
      </c>
      <c r="V11" s="48"/>
    </row>
    <row r="12" spans="1:22" ht="12">
      <c r="A12" s="41">
        <v>7</v>
      </c>
      <c r="B12" s="42">
        <v>43</v>
      </c>
      <c r="C12" s="44" t="s">
        <v>1187</v>
      </c>
      <c r="D12" s="43">
        <v>2</v>
      </c>
      <c r="E12" s="44" t="s">
        <v>939</v>
      </c>
      <c r="F12" s="43">
        <v>2</v>
      </c>
      <c r="G12" s="45">
        <v>10</v>
      </c>
      <c r="H12" s="46" t="s">
        <v>191</v>
      </c>
      <c r="I12" s="47">
        <v>-0.5</v>
      </c>
      <c r="J12" s="46">
        <v>644</v>
      </c>
      <c r="K12" s="43"/>
      <c r="L12" s="45">
        <v>31</v>
      </c>
      <c r="M12" s="46" t="s">
        <v>195</v>
      </c>
      <c r="N12" s="46">
        <v>487</v>
      </c>
      <c r="O12" s="43"/>
      <c r="P12" s="45">
        <v>1</v>
      </c>
      <c r="Q12" s="46" t="s">
        <v>204</v>
      </c>
      <c r="R12" s="47">
        <v>0.6</v>
      </c>
      <c r="S12" s="46">
        <v>579</v>
      </c>
      <c r="T12" s="44">
        <f t="shared" si="0"/>
        <v>1710</v>
      </c>
      <c r="U12" s="44">
        <f t="shared" si="1"/>
        <v>7</v>
      </c>
      <c r="V12" s="48"/>
    </row>
    <row r="13" spans="1:22" ht="12">
      <c r="A13" s="41">
        <v>8</v>
      </c>
      <c r="B13" s="42">
        <v>501</v>
      </c>
      <c r="C13" s="44" t="s">
        <v>1188</v>
      </c>
      <c r="D13" s="43">
        <v>2</v>
      </c>
      <c r="E13" s="44" t="s">
        <v>613</v>
      </c>
      <c r="F13" s="43">
        <v>2</v>
      </c>
      <c r="G13" s="45">
        <v>9</v>
      </c>
      <c r="H13" s="46" t="s">
        <v>192</v>
      </c>
      <c r="I13" s="47">
        <v>-0.2</v>
      </c>
      <c r="J13" s="46">
        <v>613</v>
      </c>
      <c r="K13" s="43"/>
      <c r="L13" s="45">
        <v>30</v>
      </c>
      <c r="M13" s="46" t="s">
        <v>196</v>
      </c>
      <c r="N13" s="46">
        <v>441</v>
      </c>
      <c r="O13" s="43"/>
      <c r="P13" s="45">
        <v>31</v>
      </c>
      <c r="Q13" s="46" t="s">
        <v>205</v>
      </c>
      <c r="R13" s="47">
        <v>0.5</v>
      </c>
      <c r="S13" s="46">
        <v>648</v>
      </c>
      <c r="T13" s="44">
        <f t="shared" si="0"/>
        <v>1702</v>
      </c>
      <c r="U13" s="44">
        <f t="shared" si="1"/>
        <v>8</v>
      </c>
      <c r="V13" s="48"/>
    </row>
    <row r="14" spans="1:22" ht="12">
      <c r="A14" s="41"/>
      <c r="B14" s="42">
        <v>277</v>
      </c>
      <c r="C14" s="44" t="s">
        <v>1189</v>
      </c>
      <c r="D14" s="43">
        <v>1</v>
      </c>
      <c r="E14" s="44" t="s">
        <v>526</v>
      </c>
      <c r="F14" s="43">
        <v>2</v>
      </c>
      <c r="G14" s="45">
        <v>1</v>
      </c>
      <c r="H14" s="46" t="s">
        <v>1190</v>
      </c>
      <c r="I14" s="47">
        <v>-0.4</v>
      </c>
      <c r="J14" s="46">
        <v>745</v>
      </c>
      <c r="K14" s="43"/>
      <c r="L14" s="45">
        <v>22</v>
      </c>
      <c r="M14" s="46" t="s">
        <v>164</v>
      </c>
      <c r="N14" s="46">
        <v>394</v>
      </c>
      <c r="O14" s="43"/>
      <c r="P14" s="45">
        <v>23</v>
      </c>
      <c r="Q14" s="46" t="s">
        <v>293</v>
      </c>
      <c r="R14" s="47">
        <v>0.7</v>
      </c>
      <c r="S14" s="46">
        <v>554</v>
      </c>
      <c r="T14" s="44">
        <f t="shared" si="0"/>
        <v>1693</v>
      </c>
      <c r="U14" s="44">
        <f t="shared" si="1"/>
        <v>9</v>
      </c>
      <c r="V14" s="48"/>
    </row>
    <row r="15" spans="1:22" ht="12">
      <c r="A15" s="41"/>
      <c r="B15" s="42">
        <v>330</v>
      </c>
      <c r="C15" s="44" t="s">
        <v>1191</v>
      </c>
      <c r="D15" s="43">
        <v>4</v>
      </c>
      <c r="E15" s="44" t="s">
        <v>599</v>
      </c>
      <c r="F15" s="43">
        <v>2</v>
      </c>
      <c r="G15" s="45">
        <v>15</v>
      </c>
      <c r="H15" s="46" t="s">
        <v>1192</v>
      </c>
      <c r="I15" s="47">
        <v>-0.2</v>
      </c>
      <c r="J15" s="46">
        <v>599</v>
      </c>
      <c r="K15" s="43"/>
      <c r="L15" s="45">
        <v>36</v>
      </c>
      <c r="M15" s="46" t="s">
        <v>1193</v>
      </c>
      <c r="N15" s="46">
        <v>534</v>
      </c>
      <c r="O15" s="43"/>
      <c r="P15" s="45">
        <v>6</v>
      </c>
      <c r="Q15" s="46" t="s">
        <v>1194</v>
      </c>
      <c r="R15" s="47">
        <v>1.3</v>
      </c>
      <c r="S15" s="46">
        <v>552</v>
      </c>
      <c r="T15" s="44">
        <f t="shared" si="0"/>
        <v>1685</v>
      </c>
      <c r="U15" s="44">
        <f t="shared" si="1"/>
        <v>10</v>
      </c>
      <c r="V15" s="48"/>
    </row>
    <row r="16" spans="1:22" ht="12">
      <c r="A16" s="41"/>
      <c r="B16" s="42">
        <v>679</v>
      </c>
      <c r="C16" s="44" t="s">
        <v>1195</v>
      </c>
      <c r="D16" s="43">
        <v>2</v>
      </c>
      <c r="E16" s="44" t="s">
        <v>630</v>
      </c>
      <c r="F16" s="43">
        <v>1</v>
      </c>
      <c r="G16" s="45">
        <v>12</v>
      </c>
      <c r="H16" s="46" t="s">
        <v>1196</v>
      </c>
      <c r="I16" s="47">
        <v>0</v>
      </c>
      <c r="J16" s="46">
        <v>642</v>
      </c>
      <c r="K16" s="43"/>
      <c r="L16" s="45">
        <v>12</v>
      </c>
      <c r="M16" s="46" t="s">
        <v>195</v>
      </c>
      <c r="N16" s="46">
        <v>487</v>
      </c>
      <c r="O16" s="43"/>
      <c r="P16" s="45">
        <v>13</v>
      </c>
      <c r="Q16" s="46" t="s">
        <v>1197</v>
      </c>
      <c r="R16" s="47">
        <v>1.5</v>
      </c>
      <c r="S16" s="46">
        <v>540</v>
      </c>
      <c r="T16" s="44">
        <f t="shared" si="0"/>
        <v>1669</v>
      </c>
      <c r="U16" s="44">
        <f t="shared" si="1"/>
        <v>11</v>
      </c>
      <c r="V16" s="48"/>
    </row>
    <row r="17" spans="1:22" ht="12">
      <c r="A17" s="41"/>
      <c r="B17" s="42">
        <v>489</v>
      </c>
      <c r="C17" s="44" t="s">
        <v>1198</v>
      </c>
      <c r="D17" s="43">
        <v>1</v>
      </c>
      <c r="E17" s="44" t="s">
        <v>939</v>
      </c>
      <c r="F17" s="43">
        <v>2</v>
      </c>
      <c r="G17" s="45">
        <v>20</v>
      </c>
      <c r="H17" s="46" t="s">
        <v>1199</v>
      </c>
      <c r="I17" s="47">
        <v>-0.7</v>
      </c>
      <c r="J17" s="46">
        <v>621</v>
      </c>
      <c r="K17" s="43"/>
      <c r="L17" s="45">
        <v>41</v>
      </c>
      <c r="M17" s="46" t="s">
        <v>164</v>
      </c>
      <c r="N17" s="46">
        <v>394</v>
      </c>
      <c r="O17" s="43"/>
      <c r="P17" s="45">
        <v>11</v>
      </c>
      <c r="Q17" s="46" t="s">
        <v>1200</v>
      </c>
      <c r="R17" s="47">
        <v>1.4</v>
      </c>
      <c r="S17" s="46">
        <v>649</v>
      </c>
      <c r="T17" s="44">
        <f t="shared" si="0"/>
        <v>1664</v>
      </c>
      <c r="U17" s="44">
        <f t="shared" si="1"/>
        <v>12</v>
      </c>
      <c r="V17" s="48"/>
    </row>
    <row r="18" spans="1:22" ht="12">
      <c r="A18" s="41"/>
      <c r="B18" s="42">
        <v>676</v>
      </c>
      <c r="C18" s="44" t="s">
        <v>1201</v>
      </c>
      <c r="D18" s="43">
        <v>2</v>
      </c>
      <c r="E18" s="44" t="s">
        <v>630</v>
      </c>
      <c r="F18" s="43">
        <v>2</v>
      </c>
      <c r="G18" s="45">
        <v>5</v>
      </c>
      <c r="H18" s="46" t="s">
        <v>1202</v>
      </c>
      <c r="I18" s="47">
        <v>-1</v>
      </c>
      <c r="J18" s="46">
        <v>569</v>
      </c>
      <c r="K18" s="43"/>
      <c r="L18" s="45">
        <v>26</v>
      </c>
      <c r="M18" s="46" t="s">
        <v>196</v>
      </c>
      <c r="N18" s="46">
        <v>441</v>
      </c>
      <c r="O18" s="43"/>
      <c r="P18" s="45">
        <v>27</v>
      </c>
      <c r="Q18" s="46" t="s">
        <v>1203</v>
      </c>
      <c r="R18" s="47">
        <v>1.1</v>
      </c>
      <c r="S18" s="46">
        <v>618</v>
      </c>
      <c r="T18" s="44">
        <f t="shared" si="0"/>
        <v>1628</v>
      </c>
      <c r="U18" s="44">
        <f t="shared" si="1"/>
        <v>13</v>
      </c>
      <c r="V18" s="48"/>
    </row>
    <row r="19" spans="1:22" ht="12">
      <c r="A19" s="41"/>
      <c r="B19" s="42">
        <v>361</v>
      </c>
      <c r="C19" s="44" t="s">
        <v>1204</v>
      </c>
      <c r="D19" s="43">
        <v>1</v>
      </c>
      <c r="E19" s="44" t="s">
        <v>635</v>
      </c>
      <c r="F19" s="43">
        <v>1</v>
      </c>
      <c r="G19" s="45">
        <v>16</v>
      </c>
      <c r="H19" s="46" t="s">
        <v>1205</v>
      </c>
      <c r="I19" s="47">
        <v>-0.3</v>
      </c>
      <c r="J19" s="46">
        <v>611</v>
      </c>
      <c r="K19" s="43"/>
      <c r="L19" s="45">
        <v>16</v>
      </c>
      <c r="M19" s="46" t="s">
        <v>166</v>
      </c>
      <c r="N19" s="46">
        <v>257</v>
      </c>
      <c r="O19" s="43"/>
      <c r="P19" s="45">
        <v>17</v>
      </c>
      <c r="Q19" s="46" t="s">
        <v>1206</v>
      </c>
      <c r="R19" s="47">
        <v>0.9</v>
      </c>
      <c r="S19" s="46">
        <v>554</v>
      </c>
      <c r="T19" s="44">
        <f t="shared" si="0"/>
        <v>1422</v>
      </c>
      <c r="U19" s="44">
        <f t="shared" si="1"/>
        <v>14</v>
      </c>
      <c r="V19" s="48"/>
    </row>
    <row r="20" spans="1:22" ht="12">
      <c r="A20" s="41"/>
      <c r="B20" s="42">
        <v>701</v>
      </c>
      <c r="C20" s="44" t="s">
        <v>1207</v>
      </c>
      <c r="D20" s="43">
        <v>2</v>
      </c>
      <c r="E20" s="44" t="s">
        <v>679</v>
      </c>
      <c r="F20" s="43">
        <v>1</v>
      </c>
      <c r="G20" s="46">
        <v>20</v>
      </c>
      <c r="H20" s="46" t="s">
        <v>1208</v>
      </c>
      <c r="I20" s="47">
        <v>-0.5</v>
      </c>
      <c r="J20" s="46">
        <v>563</v>
      </c>
      <c r="K20" s="43"/>
      <c r="L20" s="45">
        <v>20</v>
      </c>
      <c r="M20" s="46" t="s">
        <v>1209</v>
      </c>
      <c r="N20" s="46">
        <v>303</v>
      </c>
      <c r="O20" s="43"/>
      <c r="P20" s="45">
        <v>21</v>
      </c>
      <c r="Q20" s="46" t="s">
        <v>1210</v>
      </c>
      <c r="R20" s="47">
        <v>0.8</v>
      </c>
      <c r="S20" s="46">
        <v>529</v>
      </c>
      <c r="T20" s="44">
        <f t="shared" si="0"/>
        <v>1395</v>
      </c>
      <c r="U20" s="44">
        <f t="shared" si="1"/>
        <v>15</v>
      </c>
      <c r="V20" s="48"/>
    </row>
    <row r="21" spans="1:22" ht="12">
      <c r="A21" s="41"/>
      <c r="B21" s="42">
        <v>447</v>
      </c>
      <c r="C21" s="44" t="s">
        <v>1211</v>
      </c>
      <c r="D21" s="43">
        <v>2</v>
      </c>
      <c r="E21" s="44" t="s">
        <v>901</v>
      </c>
      <c r="F21" s="43">
        <v>1</v>
      </c>
      <c r="G21" s="45">
        <v>15</v>
      </c>
      <c r="H21" s="46" t="s">
        <v>1212</v>
      </c>
      <c r="I21" s="47">
        <v>-0.3</v>
      </c>
      <c r="J21" s="46">
        <v>431</v>
      </c>
      <c r="K21" s="43"/>
      <c r="L21" s="45">
        <v>15</v>
      </c>
      <c r="M21" s="46" t="s">
        <v>164</v>
      </c>
      <c r="N21" s="46">
        <v>394</v>
      </c>
      <c r="O21" s="43"/>
      <c r="P21" s="45">
        <v>16</v>
      </c>
      <c r="Q21" s="46" t="s">
        <v>1213</v>
      </c>
      <c r="R21" s="47">
        <v>1.2</v>
      </c>
      <c r="S21" s="46">
        <v>499</v>
      </c>
      <c r="T21" s="44">
        <f t="shared" si="0"/>
        <v>1324</v>
      </c>
      <c r="U21" s="44">
        <f t="shared" si="1"/>
        <v>16</v>
      </c>
      <c r="V21" s="48"/>
    </row>
    <row r="22" spans="1:22" ht="12">
      <c r="A22" s="41"/>
      <c r="B22" s="42">
        <v>84</v>
      </c>
      <c r="C22" s="44" t="s">
        <v>1214</v>
      </c>
      <c r="D22" s="43">
        <v>4</v>
      </c>
      <c r="E22" s="44" t="s">
        <v>528</v>
      </c>
      <c r="F22" s="43">
        <v>2</v>
      </c>
      <c r="G22" s="45">
        <v>19</v>
      </c>
      <c r="H22" s="46" t="s">
        <v>1215</v>
      </c>
      <c r="I22" s="47">
        <v>-0.6</v>
      </c>
      <c r="J22" s="46">
        <v>813</v>
      </c>
      <c r="K22" s="43"/>
      <c r="L22" s="45">
        <v>40</v>
      </c>
      <c r="M22" s="46" t="s">
        <v>195</v>
      </c>
      <c r="N22" s="46">
        <v>487</v>
      </c>
      <c r="O22" s="43"/>
      <c r="P22" s="45">
        <v>10</v>
      </c>
      <c r="Q22" s="46" t="s">
        <v>1175</v>
      </c>
      <c r="R22" s="47"/>
      <c r="S22" s="46">
        <v>0</v>
      </c>
      <c r="T22" s="44">
        <f t="shared" si="0"/>
        <v>1300</v>
      </c>
      <c r="U22" s="44">
        <f t="shared" si="1"/>
        <v>17</v>
      </c>
      <c r="V22" s="48"/>
    </row>
    <row r="23" spans="1:22" ht="12">
      <c r="A23" s="41"/>
      <c r="B23" s="42">
        <v>359</v>
      </c>
      <c r="C23" s="44" t="s">
        <v>1216</v>
      </c>
      <c r="D23" s="43">
        <v>2</v>
      </c>
      <c r="E23" s="44" t="s">
        <v>635</v>
      </c>
      <c r="F23" s="43">
        <v>2</v>
      </c>
      <c r="G23" s="45">
        <v>7</v>
      </c>
      <c r="H23" s="46" t="s">
        <v>1217</v>
      </c>
      <c r="I23" s="47">
        <v>-0.5</v>
      </c>
      <c r="J23" s="46">
        <v>521</v>
      </c>
      <c r="K23" s="43"/>
      <c r="L23" s="45">
        <v>28</v>
      </c>
      <c r="M23" s="46" t="s">
        <v>166</v>
      </c>
      <c r="N23" s="46">
        <v>257</v>
      </c>
      <c r="O23" s="43"/>
      <c r="P23" s="45">
        <v>29</v>
      </c>
      <c r="Q23" s="46" t="s">
        <v>1218</v>
      </c>
      <c r="R23" s="47">
        <v>0.5</v>
      </c>
      <c r="S23" s="46">
        <v>514</v>
      </c>
      <c r="T23" s="44">
        <f t="shared" si="0"/>
        <v>1292</v>
      </c>
      <c r="U23" s="44">
        <f t="shared" si="1"/>
        <v>18</v>
      </c>
      <c r="V23" s="48"/>
    </row>
    <row r="24" spans="1:22" ht="12">
      <c r="A24" s="41"/>
      <c r="B24" s="42">
        <v>856</v>
      </c>
      <c r="C24" s="44" t="s">
        <v>1219</v>
      </c>
      <c r="D24" s="43">
        <v>2</v>
      </c>
      <c r="E24" s="44" t="s">
        <v>613</v>
      </c>
      <c r="F24" s="43">
        <v>2</v>
      </c>
      <c r="G24" s="45">
        <v>6</v>
      </c>
      <c r="H24" s="46" t="s">
        <v>1220</v>
      </c>
      <c r="I24" s="47">
        <v>-0.8</v>
      </c>
      <c r="J24" s="46">
        <v>409</v>
      </c>
      <c r="K24" s="43"/>
      <c r="L24" s="45">
        <v>27</v>
      </c>
      <c r="M24" s="46" t="s">
        <v>165</v>
      </c>
      <c r="N24" s="46">
        <v>348</v>
      </c>
      <c r="O24" s="43"/>
      <c r="P24" s="45">
        <v>28</v>
      </c>
      <c r="Q24" s="46" t="s">
        <v>1221</v>
      </c>
      <c r="R24" s="47">
        <v>0.5</v>
      </c>
      <c r="S24" s="46">
        <v>468</v>
      </c>
      <c r="T24" s="44">
        <f t="shared" si="0"/>
        <v>1225</v>
      </c>
      <c r="U24" s="44">
        <f t="shared" si="1"/>
        <v>19</v>
      </c>
      <c r="V24" s="48"/>
    </row>
    <row r="25" spans="1:22" ht="12">
      <c r="A25" s="41"/>
      <c r="B25" s="42">
        <v>448</v>
      </c>
      <c r="C25" s="44" t="s">
        <v>1222</v>
      </c>
      <c r="D25" s="43">
        <v>2</v>
      </c>
      <c r="E25" s="44" t="s">
        <v>901</v>
      </c>
      <c r="F25" s="43">
        <v>1</v>
      </c>
      <c r="G25" s="45">
        <v>14</v>
      </c>
      <c r="H25" s="46" t="s">
        <v>1223</v>
      </c>
      <c r="I25" s="47">
        <v>-0.2</v>
      </c>
      <c r="J25" s="46">
        <v>603</v>
      </c>
      <c r="K25" s="43"/>
      <c r="L25" s="45">
        <v>14</v>
      </c>
      <c r="M25" s="46" t="s">
        <v>1209</v>
      </c>
      <c r="N25" s="46">
        <v>303</v>
      </c>
      <c r="O25" s="43"/>
      <c r="P25" s="45">
        <v>15</v>
      </c>
      <c r="Q25" s="46" t="s">
        <v>1175</v>
      </c>
      <c r="R25" s="47"/>
      <c r="S25" s="46">
        <v>0</v>
      </c>
      <c r="T25" s="44">
        <f t="shared" si="0"/>
        <v>906</v>
      </c>
      <c r="U25" s="44">
        <f t="shared" si="1"/>
        <v>20</v>
      </c>
      <c r="V25" s="48"/>
    </row>
    <row r="26" spans="1:22" ht="12">
      <c r="A26" s="41"/>
      <c r="B26" s="42">
        <v>86</v>
      </c>
      <c r="C26" s="44" t="s">
        <v>1224</v>
      </c>
      <c r="D26" s="43">
        <v>4</v>
      </c>
      <c r="E26" s="44" t="s">
        <v>528</v>
      </c>
      <c r="F26" s="43">
        <v>2</v>
      </c>
      <c r="G26" s="45">
        <v>13</v>
      </c>
      <c r="H26" s="46" t="s">
        <v>1175</v>
      </c>
      <c r="I26" s="47"/>
      <c r="J26" s="46">
        <v>0</v>
      </c>
      <c r="K26" s="43"/>
      <c r="L26" s="45">
        <v>34</v>
      </c>
      <c r="M26" s="46" t="s">
        <v>168</v>
      </c>
      <c r="N26" s="46">
        <v>76</v>
      </c>
      <c r="O26" s="43"/>
      <c r="P26" s="45">
        <v>4</v>
      </c>
      <c r="Q26" s="46" t="s">
        <v>1175</v>
      </c>
      <c r="R26" s="47"/>
      <c r="S26" s="46">
        <v>0</v>
      </c>
      <c r="T26" s="44">
        <f t="shared" si="0"/>
        <v>76</v>
      </c>
      <c r="U26" s="44">
        <f t="shared" si="1"/>
        <v>21</v>
      </c>
      <c r="V26" s="48"/>
    </row>
    <row r="27" spans="1:22" ht="12">
      <c r="A27" s="41"/>
      <c r="B27" s="42">
        <v>708</v>
      </c>
      <c r="C27" s="44" t="s">
        <v>1225</v>
      </c>
      <c r="D27" s="43">
        <v>1</v>
      </c>
      <c r="E27" s="44" t="s">
        <v>679</v>
      </c>
      <c r="F27" s="43">
        <v>1</v>
      </c>
      <c r="G27" s="45">
        <v>13</v>
      </c>
      <c r="H27" s="46" t="s">
        <v>1175</v>
      </c>
      <c r="I27" s="47"/>
      <c r="J27" s="46">
        <v>0</v>
      </c>
      <c r="K27" s="43"/>
      <c r="L27" s="45">
        <v>13</v>
      </c>
      <c r="M27" s="46" t="s">
        <v>508</v>
      </c>
      <c r="N27" s="46"/>
      <c r="O27" s="43"/>
      <c r="P27" s="45">
        <v>14</v>
      </c>
      <c r="Q27" s="46" t="s">
        <v>508</v>
      </c>
      <c r="R27" s="47"/>
      <c r="S27" s="46"/>
      <c r="T27" s="44"/>
      <c r="U27" s="44">
        <f aca="true" t="shared" si="2" ref="U27:U36">IF(T27="","",RANK(T27,$S$6:$S$30))</f>
      </c>
      <c r="V27" s="48"/>
    </row>
    <row r="28" spans="1:22" ht="12">
      <c r="A28" s="41"/>
      <c r="B28" s="42">
        <v>582</v>
      </c>
      <c r="C28" s="44" t="s">
        <v>1226</v>
      </c>
      <c r="D28" s="43">
        <v>1</v>
      </c>
      <c r="E28" s="44" t="s">
        <v>897</v>
      </c>
      <c r="F28" s="43">
        <v>1</v>
      </c>
      <c r="G28" s="45">
        <v>17</v>
      </c>
      <c r="H28" s="46" t="s">
        <v>1227</v>
      </c>
      <c r="I28" s="47">
        <v>-0.3</v>
      </c>
      <c r="J28" s="46">
        <v>658</v>
      </c>
      <c r="K28" s="43"/>
      <c r="L28" s="45">
        <v>17</v>
      </c>
      <c r="M28" s="46" t="s">
        <v>508</v>
      </c>
      <c r="N28" s="46"/>
      <c r="O28" s="43"/>
      <c r="P28" s="45">
        <v>18</v>
      </c>
      <c r="Q28" s="46" t="s">
        <v>508</v>
      </c>
      <c r="R28" s="47"/>
      <c r="S28" s="46"/>
      <c r="T28" s="44"/>
      <c r="U28" s="44">
        <f t="shared" si="2"/>
      </c>
      <c r="V28" s="48"/>
    </row>
    <row r="29" spans="1:22" ht="12">
      <c r="A29" s="41"/>
      <c r="B29" s="42">
        <v>223</v>
      </c>
      <c r="C29" s="44" t="s">
        <v>1228</v>
      </c>
      <c r="D29" s="43">
        <v>2</v>
      </c>
      <c r="E29" s="44" t="s">
        <v>599</v>
      </c>
      <c r="F29" s="43">
        <v>1</v>
      </c>
      <c r="G29" s="46">
        <v>19</v>
      </c>
      <c r="H29" s="46" t="s">
        <v>1229</v>
      </c>
      <c r="I29" s="47">
        <v>-0.5</v>
      </c>
      <c r="J29" s="46">
        <v>543</v>
      </c>
      <c r="K29" s="43"/>
      <c r="L29" s="45">
        <v>19</v>
      </c>
      <c r="M29" s="46" t="s">
        <v>508</v>
      </c>
      <c r="N29" s="46"/>
      <c r="O29" s="43"/>
      <c r="P29" s="45">
        <v>20</v>
      </c>
      <c r="Q29" s="46" t="s">
        <v>508</v>
      </c>
      <c r="R29" s="47"/>
      <c r="S29" s="46"/>
      <c r="T29" s="44"/>
      <c r="U29" s="44">
        <f t="shared" si="2"/>
      </c>
      <c r="V29" s="48"/>
    </row>
    <row r="30" spans="1:22" ht="12">
      <c r="A30" s="41"/>
      <c r="B30" s="42">
        <v>27</v>
      </c>
      <c r="C30" s="44" t="s">
        <v>1230</v>
      </c>
      <c r="D30" s="43">
        <v>4</v>
      </c>
      <c r="E30" s="44" t="s">
        <v>939</v>
      </c>
      <c r="F30" s="43">
        <v>2</v>
      </c>
      <c r="G30" s="45">
        <v>11</v>
      </c>
      <c r="H30" s="46" t="s">
        <v>1231</v>
      </c>
      <c r="I30" s="47">
        <v>-0.4</v>
      </c>
      <c r="J30" s="46">
        <v>371</v>
      </c>
      <c r="K30" s="43"/>
      <c r="L30" s="45">
        <v>32</v>
      </c>
      <c r="M30" s="46" t="s">
        <v>508</v>
      </c>
      <c r="N30" s="46"/>
      <c r="O30" s="43"/>
      <c r="P30" s="45">
        <v>2</v>
      </c>
      <c r="Q30" s="46" t="s">
        <v>508</v>
      </c>
      <c r="R30" s="47"/>
      <c r="S30" s="46"/>
      <c r="T30" s="44"/>
      <c r="U30" s="44">
        <f t="shared" si="2"/>
      </c>
      <c r="V30" s="48"/>
    </row>
    <row r="31" spans="1:22" ht="12">
      <c r="A31" s="41"/>
      <c r="B31" s="42">
        <v>660</v>
      </c>
      <c r="C31" s="44" t="s">
        <v>1232</v>
      </c>
      <c r="D31" s="43">
        <v>1</v>
      </c>
      <c r="E31" s="44" t="s">
        <v>604</v>
      </c>
      <c r="F31" s="43">
        <v>1</v>
      </c>
      <c r="G31" s="45">
        <v>21</v>
      </c>
      <c r="H31" s="46" t="s">
        <v>508</v>
      </c>
      <c r="I31" s="47"/>
      <c r="J31" s="46"/>
      <c r="K31" s="43"/>
      <c r="L31" s="45">
        <v>21</v>
      </c>
      <c r="M31" s="46" t="s">
        <v>508</v>
      </c>
      <c r="N31" s="46"/>
      <c r="O31" s="43"/>
      <c r="P31" s="45">
        <v>22</v>
      </c>
      <c r="Q31" s="46" t="s">
        <v>508</v>
      </c>
      <c r="R31" s="47"/>
      <c r="S31" s="46"/>
      <c r="T31" s="44"/>
      <c r="U31" s="44">
        <f t="shared" si="2"/>
      </c>
      <c r="V31" s="48"/>
    </row>
    <row r="32" spans="1:22" ht="12">
      <c r="A32" s="41"/>
      <c r="B32" s="42">
        <v>283</v>
      </c>
      <c r="C32" s="44" t="s">
        <v>1233</v>
      </c>
      <c r="D32" s="43">
        <v>1</v>
      </c>
      <c r="E32" s="44" t="s">
        <v>526</v>
      </c>
      <c r="F32" s="43">
        <v>2</v>
      </c>
      <c r="G32" s="45">
        <v>3</v>
      </c>
      <c r="H32" s="46" t="s">
        <v>508</v>
      </c>
      <c r="I32" s="47"/>
      <c r="J32" s="46"/>
      <c r="K32" s="43"/>
      <c r="L32" s="45">
        <v>24</v>
      </c>
      <c r="M32" s="46" t="s">
        <v>508</v>
      </c>
      <c r="N32" s="46"/>
      <c r="O32" s="43"/>
      <c r="P32" s="45">
        <v>25</v>
      </c>
      <c r="Q32" s="46" t="s">
        <v>508</v>
      </c>
      <c r="R32" s="47"/>
      <c r="S32" s="46"/>
      <c r="T32" s="44"/>
      <c r="U32" s="44">
        <f t="shared" si="2"/>
      </c>
      <c r="V32" s="48"/>
    </row>
    <row r="33" spans="1:22" ht="12">
      <c r="A33" s="41"/>
      <c r="B33" s="42">
        <v>249</v>
      </c>
      <c r="C33" s="44" t="s">
        <v>1234</v>
      </c>
      <c r="D33" s="43">
        <v>3</v>
      </c>
      <c r="E33" s="44" t="s">
        <v>526</v>
      </c>
      <c r="F33" s="43">
        <v>2</v>
      </c>
      <c r="G33" s="45">
        <v>4</v>
      </c>
      <c r="H33" s="46" t="s">
        <v>508</v>
      </c>
      <c r="I33" s="47"/>
      <c r="J33" s="46"/>
      <c r="K33" s="43"/>
      <c r="L33" s="45">
        <v>25</v>
      </c>
      <c r="M33" s="46" t="s">
        <v>508</v>
      </c>
      <c r="N33" s="46"/>
      <c r="O33" s="43"/>
      <c r="P33" s="45">
        <v>26</v>
      </c>
      <c r="Q33" s="46" t="s">
        <v>508</v>
      </c>
      <c r="R33" s="47"/>
      <c r="S33" s="46"/>
      <c r="T33" s="44"/>
      <c r="U33" s="44">
        <f t="shared" si="2"/>
      </c>
      <c r="V33" s="48"/>
    </row>
    <row r="34" spans="1:22" ht="12">
      <c r="A34" s="41"/>
      <c r="B34" s="42">
        <v>30</v>
      </c>
      <c r="C34" s="44" t="s">
        <v>1129</v>
      </c>
      <c r="D34" s="43">
        <v>3</v>
      </c>
      <c r="E34" s="44" t="s">
        <v>939</v>
      </c>
      <c r="F34" s="43">
        <v>2</v>
      </c>
      <c r="G34" s="45">
        <v>16</v>
      </c>
      <c r="H34" s="46" t="s">
        <v>508</v>
      </c>
      <c r="I34" s="47"/>
      <c r="J34" s="46"/>
      <c r="K34" s="43"/>
      <c r="L34" s="45">
        <v>37</v>
      </c>
      <c r="M34" s="46" t="s">
        <v>508</v>
      </c>
      <c r="N34" s="46"/>
      <c r="O34" s="43"/>
      <c r="P34" s="45">
        <v>7</v>
      </c>
      <c r="Q34" s="46" t="s">
        <v>508</v>
      </c>
      <c r="R34" s="47"/>
      <c r="S34" s="46"/>
      <c r="T34" s="44"/>
      <c r="U34" s="44">
        <f t="shared" si="2"/>
      </c>
      <c r="V34" s="48"/>
    </row>
    <row r="35" spans="1:22" ht="12">
      <c r="A35" s="41"/>
      <c r="B35" s="42">
        <v>31</v>
      </c>
      <c r="C35" s="44" t="s">
        <v>1235</v>
      </c>
      <c r="D35" s="43">
        <v>3</v>
      </c>
      <c r="E35" s="44" t="s">
        <v>939</v>
      </c>
      <c r="F35" s="43">
        <v>2</v>
      </c>
      <c r="G35" s="45">
        <v>17</v>
      </c>
      <c r="H35" s="46" t="s">
        <v>508</v>
      </c>
      <c r="I35" s="47"/>
      <c r="J35" s="46"/>
      <c r="K35" s="43"/>
      <c r="L35" s="45">
        <v>38</v>
      </c>
      <c r="M35" s="46" t="s">
        <v>508</v>
      </c>
      <c r="N35" s="46"/>
      <c r="O35" s="43"/>
      <c r="P35" s="45">
        <v>8</v>
      </c>
      <c r="Q35" s="46" t="s">
        <v>508</v>
      </c>
      <c r="R35" s="47"/>
      <c r="S35" s="46"/>
      <c r="T35" s="44"/>
      <c r="U35" s="44">
        <f t="shared" si="2"/>
      </c>
      <c r="V35" s="48"/>
    </row>
    <row r="36" spans="1:22" ht="12">
      <c r="A36" s="41"/>
      <c r="B36" s="42">
        <v>39</v>
      </c>
      <c r="C36" s="44" t="s">
        <v>1236</v>
      </c>
      <c r="D36" s="43">
        <v>3</v>
      </c>
      <c r="E36" s="44" t="s">
        <v>939</v>
      </c>
      <c r="F36" s="43">
        <v>2</v>
      </c>
      <c r="G36" s="45">
        <v>18</v>
      </c>
      <c r="H36" s="46" t="s">
        <v>508</v>
      </c>
      <c r="I36" s="47"/>
      <c r="J36" s="46"/>
      <c r="K36" s="43"/>
      <c r="L36" s="45">
        <v>39</v>
      </c>
      <c r="M36" s="46" t="s">
        <v>508</v>
      </c>
      <c r="N36" s="46"/>
      <c r="O36" s="43"/>
      <c r="P36" s="45">
        <v>9</v>
      </c>
      <c r="Q36" s="46" t="s">
        <v>508</v>
      </c>
      <c r="R36" s="47"/>
      <c r="S36" s="46"/>
      <c r="T36" s="44"/>
      <c r="U36" s="44">
        <f t="shared" si="2"/>
      </c>
      <c r="V36" s="48"/>
    </row>
    <row r="37" spans="1:22" ht="12">
      <c r="A37" s="41"/>
      <c r="B37" s="42"/>
      <c r="C37" s="44"/>
      <c r="D37" s="43"/>
      <c r="E37" s="44"/>
      <c r="F37" s="43"/>
      <c r="G37" s="45"/>
      <c r="H37" s="46"/>
      <c r="I37" s="47"/>
      <c r="J37" s="46"/>
      <c r="K37" s="44"/>
      <c r="L37" s="45"/>
      <c r="M37" s="46"/>
      <c r="N37" s="46"/>
      <c r="O37" s="43"/>
      <c r="P37" s="45"/>
      <c r="Q37" s="46"/>
      <c r="R37" s="47"/>
      <c r="S37" s="46"/>
      <c r="T37" s="44"/>
      <c r="U37" s="44"/>
      <c r="V37" s="48"/>
    </row>
    <row r="38" spans="1:22" ht="12">
      <c r="A38" s="41"/>
      <c r="B38" s="31"/>
      <c r="C38" s="31"/>
      <c r="D38" s="30"/>
      <c r="E38" s="31"/>
      <c r="F38" s="30"/>
      <c r="G38" s="30"/>
      <c r="H38" s="31"/>
      <c r="I38" s="49"/>
      <c r="J38" s="31"/>
      <c r="K38" s="31"/>
      <c r="L38" s="30"/>
      <c r="M38" s="31"/>
      <c r="N38" s="31"/>
      <c r="O38" s="30"/>
      <c r="P38" s="30"/>
      <c r="Q38" s="31"/>
      <c r="R38" s="49"/>
      <c r="S38" s="31"/>
      <c r="T38" s="31"/>
      <c r="U38" s="31"/>
      <c r="V38" s="41"/>
    </row>
    <row r="39" spans="1:22" ht="12">
      <c r="A39" s="41"/>
      <c r="B39" s="41"/>
      <c r="C39" s="41"/>
      <c r="E39" s="41"/>
      <c r="H39" s="26"/>
      <c r="J39" s="41"/>
      <c r="K39" s="41"/>
      <c r="L39" s="41"/>
      <c r="M39" s="26"/>
      <c r="N39" s="41"/>
      <c r="O39" s="41"/>
      <c r="P39" s="41"/>
      <c r="S39" s="41"/>
      <c r="T39" s="41"/>
      <c r="U39" s="41"/>
      <c r="V39" s="41"/>
    </row>
    <row r="40" spans="1:22" ht="12">
      <c r="A40" s="41"/>
      <c r="B40" s="41"/>
      <c r="C40" s="41"/>
      <c r="E40" s="41"/>
      <c r="H40" s="26"/>
      <c r="J40" s="41"/>
      <c r="K40" s="41"/>
      <c r="L40" s="41"/>
      <c r="M40" s="26"/>
      <c r="N40" s="41"/>
      <c r="O40" s="41"/>
      <c r="P40" s="41"/>
      <c r="S40" s="41"/>
      <c r="T40" s="41"/>
      <c r="U40" s="41"/>
      <c r="V40" s="41"/>
    </row>
    <row r="41" spans="1:22" ht="12">
      <c r="A41" s="41"/>
      <c r="B41" s="41"/>
      <c r="C41" s="41"/>
      <c r="E41" s="41"/>
      <c r="H41" s="26"/>
      <c r="J41" s="41"/>
      <c r="K41" s="41"/>
      <c r="L41" s="41"/>
      <c r="M41" s="26"/>
      <c r="N41" s="41"/>
      <c r="O41" s="41"/>
      <c r="P41" s="41"/>
      <c r="S41" s="41"/>
      <c r="T41" s="41"/>
      <c r="U41" s="41"/>
      <c r="V41" s="41"/>
    </row>
    <row r="42" spans="1:22" ht="12">
      <c r="A42" s="41"/>
      <c r="B42" s="41"/>
      <c r="C42" s="41"/>
      <c r="E42" s="41"/>
      <c r="H42" s="26"/>
      <c r="J42" s="41"/>
      <c r="K42" s="41"/>
      <c r="L42" s="41"/>
      <c r="M42" s="26"/>
      <c r="N42" s="41"/>
      <c r="O42" s="41"/>
      <c r="P42" s="41"/>
      <c r="S42" s="41"/>
      <c r="T42" s="41"/>
      <c r="U42" s="41"/>
      <c r="V42" s="41"/>
    </row>
    <row r="43" spans="1:22" ht="12">
      <c r="A43" s="41"/>
      <c r="B43" s="41"/>
      <c r="C43" s="41"/>
      <c r="E43" s="41"/>
      <c r="H43" s="26"/>
      <c r="J43" s="41"/>
      <c r="K43" s="41"/>
      <c r="L43" s="41"/>
      <c r="M43" s="26"/>
      <c r="N43" s="41"/>
      <c r="O43" s="41"/>
      <c r="P43" s="41"/>
      <c r="S43" s="41"/>
      <c r="T43" s="41"/>
      <c r="U43" s="41"/>
      <c r="V43" s="41"/>
    </row>
    <row r="44" spans="1:22" ht="12">
      <c r="A44" s="41"/>
      <c r="B44" s="41"/>
      <c r="C44" s="41"/>
      <c r="E44" s="41"/>
      <c r="H44" s="26"/>
      <c r="J44" s="41"/>
      <c r="K44" s="41"/>
      <c r="L44" s="41"/>
      <c r="M44" s="26"/>
      <c r="N44" s="41"/>
      <c r="O44" s="41"/>
      <c r="P44" s="41"/>
      <c r="S44" s="41"/>
      <c r="T44" s="41"/>
      <c r="U44" s="41"/>
      <c r="V44" s="41"/>
    </row>
    <row r="45" spans="1:22" ht="1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5"/>
      <c r="M45" s="41"/>
      <c r="N45" s="41"/>
      <c r="O45" s="25"/>
      <c r="P45" s="25"/>
      <c r="Q45" s="41"/>
      <c r="R45" s="41"/>
      <c r="S45" s="41"/>
      <c r="T45" s="41"/>
      <c r="U45" s="41"/>
      <c r="V45" s="41"/>
    </row>
    <row r="46" spans="1:22" ht="1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25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5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1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5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ht="1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5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ht="1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25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ht="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25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ht="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5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ht="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5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2" ht="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25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ht="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5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ht="1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5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ht="1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5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t="1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25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ht="1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25"/>
      <c r="M59" s="41"/>
      <c r="N59" s="41"/>
      <c r="O59" s="41"/>
      <c r="P59" s="41"/>
      <c r="Q59" s="41"/>
      <c r="R59" s="41"/>
      <c r="S59" s="41"/>
      <c r="T59" s="41"/>
      <c r="U59" s="41"/>
      <c r="V59" s="41"/>
    </row>
  </sheetData>
  <sheetProtection/>
  <printOptions/>
  <pageMargins left="0.31496062992125984" right="0.31496062992125984" top="0.5905511811023622" bottom="0.39370078740157477" header="590551.1811023622" footer="9055.1181102362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zoomScalePageLayoutView="0" workbookViewId="0" topLeftCell="A1">
      <selection activeCell="U6" sqref="U6"/>
    </sheetView>
  </sheetViews>
  <sheetFormatPr defaultColWidth="15.83203125" defaultRowHeight="15" customHeight="1"/>
  <cols>
    <col min="1" max="1" width="2.83203125" style="0" customWidth="1"/>
    <col min="2" max="2" width="7.66015625" style="0" customWidth="1"/>
    <col min="3" max="3" width="18.83203125" style="0" customWidth="1"/>
    <col min="4" max="4" width="4.83203125" style="25" customWidth="1"/>
    <col min="5" max="5" width="19.66015625" style="0" customWidth="1"/>
    <col min="6" max="6" width="3.83203125" style="25" customWidth="1"/>
    <col min="7" max="7" width="4.83203125" style="25" customWidth="1"/>
    <col min="8" max="8" width="6.83203125" style="26" customWidth="1"/>
    <col min="9" max="9" width="5.83203125" style="0" customWidth="1"/>
    <col min="10" max="10" width="3.83203125" style="0" customWidth="1"/>
    <col min="11" max="11" width="4.83203125" style="0" customWidth="1"/>
    <col min="12" max="12" width="9.16015625" style="28" customWidth="1"/>
    <col min="13" max="13" width="5.83203125" style="0" customWidth="1"/>
    <col min="14" max="14" width="3.83203125" style="0" customWidth="1"/>
    <col min="15" max="15" width="4.83203125" style="0" customWidth="1"/>
    <col min="16" max="16" width="8.66015625" style="0" customWidth="1"/>
    <col min="17" max="17" width="5.83203125" style="0" customWidth="1"/>
    <col min="18" max="18" width="8.33203125" style="0" customWidth="1"/>
    <col min="19" max="19" width="5.16015625" style="0" customWidth="1"/>
    <col min="20" max="20" width="3.83203125" style="0" customWidth="1"/>
  </cols>
  <sheetData>
    <row r="1" spans="1:20" ht="21" customHeight="1">
      <c r="A1" s="41"/>
      <c r="B1" s="29" t="s">
        <v>1237</v>
      </c>
      <c r="C1" s="31"/>
      <c r="D1" s="30"/>
      <c r="E1" s="31"/>
      <c r="F1" s="30"/>
      <c r="G1" s="30"/>
      <c r="H1" s="31"/>
      <c r="I1" s="31"/>
      <c r="J1" s="48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2">
      <c r="A2" s="41"/>
      <c r="B2" s="31"/>
      <c r="C2" s="31"/>
      <c r="D2" s="30"/>
      <c r="E2" s="31"/>
      <c r="F2" s="30"/>
      <c r="G2" s="30"/>
      <c r="H2" s="31"/>
      <c r="I2" s="31"/>
      <c r="J2" s="41"/>
      <c r="K2" s="41"/>
      <c r="L2" s="41"/>
      <c r="M2" s="41"/>
      <c r="N2" s="41"/>
      <c r="O2" s="41"/>
      <c r="P2" s="41"/>
      <c r="Q2" s="41"/>
      <c r="R2" s="41"/>
      <c r="S2" s="33" t="s">
        <v>1238</v>
      </c>
      <c r="T2" s="41"/>
    </row>
    <row r="3" spans="1:20" ht="12">
      <c r="A3" s="41"/>
      <c r="B3" s="34"/>
      <c r="C3" s="35"/>
      <c r="D3" s="35"/>
      <c r="E3" s="35"/>
      <c r="F3" s="36"/>
      <c r="G3" s="31"/>
      <c r="H3" s="30" t="s">
        <v>1239</v>
      </c>
      <c r="I3" s="30"/>
      <c r="J3" s="35"/>
      <c r="K3" s="30"/>
      <c r="L3" s="30" t="s">
        <v>1240</v>
      </c>
      <c r="M3" s="30"/>
      <c r="N3" s="35"/>
      <c r="O3" s="30"/>
      <c r="P3" s="30" t="s">
        <v>1241</v>
      </c>
      <c r="Q3" s="30"/>
      <c r="R3" s="35"/>
      <c r="S3" s="35"/>
      <c r="T3" s="38"/>
    </row>
    <row r="4" spans="1:20" ht="9.75" customHeight="1">
      <c r="A4" s="41"/>
      <c r="B4" s="38" t="s">
        <v>343</v>
      </c>
      <c r="C4" s="39" t="s">
        <v>344</v>
      </c>
      <c r="D4" s="39" t="s">
        <v>345</v>
      </c>
      <c r="E4" s="39" t="s">
        <v>346</v>
      </c>
      <c r="F4" s="39"/>
      <c r="H4" s="25"/>
      <c r="I4" s="25"/>
      <c r="J4" s="39"/>
      <c r="K4" s="25"/>
      <c r="L4" s="25"/>
      <c r="M4" s="25"/>
      <c r="N4" s="39"/>
      <c r="O4" s="25"/>
      <c r="P4" s="25"/>
      <c r="Q4" s="25"/>
      <c r="R4" s="39" t="s">
        <v>347</v>
      </c>
      <c r="S4" s="39"/>
      <c r="T4" s="38"/>
    </row>
    <row r="5" spans="1:20" ht="9.75" customHeight="1">
      <c r="A5" s="41"/>
      <c r="B5" s="38"/>
      <c r="C5" s="39"/>
      <c r="D5" s="39"/>
      <c r="E5" s="39"/>
      <c r="F5" s="39" t="s">
        <v>348</v>
      </c>
      <c r="G5" s="25" t="s">
        <v>1165</v>
      </c>
      <c r="H5" s="25" t="s">
        <v>350</v>
      </c>
      <c r="I5" s="25" t="s">
        <v>352</v>
      </c>
      <c r="J5" s="39" t="s">
        <v>348</v>
      </c>
      <c r="K5" s="25" t="s">
        <v>1165</v>
      </c>
      <c r="L5" s="25" t="s">
        <v>350</v>
      </c>
      <c r="M5" s="25" t="s">
        <v>352</v>
      </c>
      <c r="N5" s="39" t="s">
        <v>348</v>
      </c>
      <c r="O5" s="25" t="s">
        <v>1165</v>
      </c>
      <c r="P5" s="25" t="s">
        <v>350</v>
      </c>
      <c r="Q5" s="25" t="s">
        <v>352</v>
      </c>
      <c r="R5" s="39" t="s">
        <v>352</v>
      </c>
      <c r="S5" s="39" t="s">
        <v>353</v>
      </c>
      <c r="T5" s="38"/>
    </row>
    <row r="6" spans="1:20" ht="12">
      <c r="A6" s="41">
        <v>1</v>
      </c>
      <c r="B6" s="42">
        <v>2706</v>
      </c>
      <c r="C6" s="44" t="s">
        <v>1242</v>
      </c>
      <c r="D6" s="43">
        <v>3</v>
      </c>
      <c r="E6" s="73" t="s">
        <v>357</v>
      </c>
      <c r="F6" s="43"/>
      <c r="G6" s="45">
        <v>9</v>
      </c>
      <c r="H6" s="46" t="s">
        <v>216</v>
      </c>
      <c r="I6" s="46">
        <v>494</v>
      </c>
      <c r="J6" s="43"/>
      <c r="K6" s="45">
        <v>3</v>
      </c>
      <c r="L6" s="46" t="s">
        <v>225</v>
      </c>
      <c r="M6" s="46">
        <v>465</v>
      </c>
      <c r="N6" s="43"/>
      <c r="O6" s="45">
        <v>6</v>
      </c>
      <c r="P6" s="46" t="s">
        <v>234</v>
      </c>
      <c r="Q6" s="46">
        <v>435</v>
      </c>
      <c r="R6" s="44">
        <f aca="true" t="shared" si="0" ref="R6:R13">IF(H6="","",I6+M6+Q6)</f>
        <v>1394</v>
      </c>
      <c r="S6" s="44">
        <f aca="true" t="shared" si="1" ref="S6:S14">IF(R6="","",RANK(R6,$R$6:$R$15))</f>
        <v>1</v>
      </c>
      <c r="T6" s="48"/>
    </row>
    <row r="7" spans="1:20" ht="12">
      <c r="A7" s="41">
        <v>2</v>
      </c>
      <c r="B7" s="42">
        <v>261</v>
      </c>
      <c r="C7" s="44" t="s">
        <v>354</v>
      </c>
      <c r="D7" s="43">
        <v>3</v>
      </c>
      <c r="E7" s="44" t="s">
        <v>355</v>
      </c>
      <c r="F7" s="43"/>
      <c r="G7" s="45">
        <v>8</v>
      </c>
      <c r="H7" s="46" t="s">
        <v>217</v>
      </c>
      <c r="I7" s="46">
        <v>433</v>
      </c>
      <c r="J7" s="43"/>
      <c r="K7" s="45">
        <v>2</v>
      </c>
      <c r="L7" s="46" t="s">
        <v>226</v>
      </c>
      <c r="M7" s="46">
        <v>488</v>
      </c>
      <c r="N7" s="43"/>
      <c r="O7" s="45">
        <v>5</v>
      </c>
      <c r="P7" s="46" t="s">
        <v>235</v>
      </c>
      <c r="Q7" s="46">
        <v>397</v>
      </c>
      <c r="R7" s="44">
        <f t="shared" si="0"/>
        <v>1318</v>
      </c>
      <c r="S7" s="44">
        <f t="shared" si="1"/>
        <v>2</v>
      </c>
      <c r="T7" s="48"/>
    </row>
    <row r="8" spans="1:20" ht="12">
      <c r="A8" s="41">
        <v>3</v>
      </c>
      <c r="B8" s="42">
        <v>115</v>
      </c>
      <c r="C8" s="44" t="s">
        <v>1243</v>
      </c>
      <c r="D8" s="43">
        <v>2</v>
      </c>
      <c r="E8" s="44" t="s">
        <v>486</v>
      </c>
      <c r="F8" s="43"/>
      <c r="G8" s="45">
        <v>1</v>
      </c>
      <c r="H8" s="46" t="s">
        <v>218</v>
      </c>
      <c r="I8" s="46">
        <v>405</v>
      </c>
      <c r="J8" s="43"/>
      <c r="K8" s="45">
        <v>4</v>
      </c>
      <c r="L8" s="46" t="s">
        <v>227</v>
      </c>
      <c r="M8" s="46">
        <v>459</v>
      </c>
      <c r="N8" s="43"/>
      <c r="O8" s="45">
        <v>7</v>
      </c>
      <c r="P8" s="46" t="s">
        <v>236</v>
      </c>
      <c r="Q8" s="46">
        <v>389</v>
      </c>
      <c r="R8" s="44">
        <f t="shared" si="0"/>
        <v>1253</v>
      </c>
      <c r="S8" s="44">
        <f t="shared" si="1"/>
        <v>3</v>
      </c>
      <c r="T8" s="48"/>
    </row>
    <row r="9" spans="1:20" ht="12">
      <c r="A9" s="41">
        <v>4</v>
      </c>
      <c r="B9" s="42">
        <v>2</v>
      </c>
      <c r="C9" s="44" t="s">
        <v>1244</v>
      </c>
      <c r="D9" s="43">
        <v>2</v>
      </c>
      <c r="E9" s="44" t="s">
        <v>361</v>
      </c>
      <c r="F9" s="43"/>
      <c r="G9" s="45">
        <v>5</v>
      </c>
      <c r="H9" s="46" t="s">
        <v>219</v>
      </c>
      <c r="I9" s="46">
        <v>504</v>
      </c>
      <c r="J9" s="43"/>
      <c r="K9" s="45">
        <v>8</v>
      </c>
      <c r="L9" s="46" t="s">
        <v>228</v>
      </c>
      <c r="M9" s="46">
        <v>354</v>
      </c>
      <c r="N9" s="43"/>
      <c r="O9" s="45">
        <v>2</v>
      </c>
      <c r="P9" s="46" t="s">
        <v>237</v>
      </c>
      <c r="Q9" s="46">
        <v>243</v>
      </c>
      <c r="R9" s="44">
        <f t="shared" si="0"/>
        <v>1101</v>
      </c>
      <c r="S9" s="44">
        <f t="shared" si="1"/>
        <v>4</v>
      </c>
      <c r="T9" s="48"/>
    </row>
    <row r="10" spans="1:20" ht="12">
      <c r="A10" s="41">
        <v>5</v>
      </c>
      <c r="B10" s="42">
        <v>116</v>
      </c>
      <c r="C10" s="44" t="s">
        <v>1245</v>
      </c>
      <c r="D10" s="43">
        <v>2</v>
      </c>
      <c r="E10" s="44" t="s">
        <v>486</v>
      </c>
      <c r="F10" s="43"/>
      <c r="G10" s="45">
        <v>2</v>
      </c>
      <c r="H10" s="46" t="s">
        <v>220</v>
      </c>
      <c r="I10" s="46">
        <v>378</v>
      </c>
      <c r="J10" s="43"/>
      <c r="K10" s="45">
        <v>5</v>
      </c>
      <c r="L10" s="46" t="s">
        <v>229</v>
      </c>
      <c r="M10" s="46">
        <v>387</v>
      </c>
      <c r="N10" s="43"/>
      <c r="O10" s="45">
        <v>8</v>
      </c>
      <c r="P10" s="46" t="s">
        <v>238</v>
      </c>
      <c r="Q10" s="46">
        <v>303</v>
      </c>
      <c r="R10" s="44">
        <f t="shared" si="0"/>
        <v>1068</v>
      </c>
      <c r="S10" s="44">
        <f t="shared" si="1"/>
        <v>5</v>
      </c>
      <c r="T10" s="48"/>
    </row>
    <row r="11" spans="1:20" ht="12">
      <c r="A11" s="41">
        <v>6</v>
      </c>
      <c r="B11" s="42">
        <v>816</v>
      </c>
      <c r="C11" s="44" t="s">
        <v>1246</v>
      </c>
      <c r="D11" s="43">
        <v>1</v>
      </c>
      <c r="E11" s="44" t="s">
        <v>388</v>
      </c>
      <c r="F11" s="43"/>
      <c r="G11" s="45">
        <v>3</v>
      </c>
      <c r="H11" s="46" t="s">
        <v>221</v>
      </c>
      <c r="I11" s="46">
        <v>323</v>
      </c>
      <c r="J11" s="43"/>
      <c r="K11" s="45">
        <v>6</v>
      </c>
      <c r="L11" s="46" t="s">
        <v>230</v>
      </c>
      <c r="M11" s="46">
        <v>247</v>
      </c>
      <c r="N11" s="43"/>
      <c r="O11" s="45">
        <v>9</v>
      </c>
      <c r="P11" s="46" t="s">
        <v>239</v>
      </c>
      <c r="Q11" s="46">
        <v>405</v>
      </c>
      <c r="R11" s="44">
        <f t="shared" si="0"/>
        <v>975</v>
      </c>
      <c r="S11" s="44">
        <f t="shared" si="1"/>
        <v>6</v>
      </c>
      <c r="T11" s="48"/>
    </row>
    <row r="12" spans="1:20" ht="12">
      <c r="A12" s="41">
        <v>7</v>
      </c>
      <c r="B12" s="42">
        <v>2702</v>
      </c>
      <c r="C12" s="44" t="s">
        <v>1247</v>
      </c>
      <c r="D12" s="43">
        <v>2</v>
      </c>
      <c r="E12" s="73" t="s">
        <v>357</v>
      </c>
      <c r="F12" s="43"/>
      <c r="G12" s="45">
        <v>4</v>
      </c>
      <c r="H12" s="46" t="s">
        <v>222</v>
      </c>
      <c r="I12" s="46">
        <v>327</v>
      </c>
      <c r="J12" s="43"/>
      <c r="K12" s="45">
        <v>7</v>
      </c>
      <c r="L12" s="46" t="s">
        <v>231</v>
      </c>
      <c r="M12" s="46">
        <v>253</v>
      </c>
      <c r="N12" s="43"/>
      <c r="O12" s="45">
        <v>1</v>
      </c>
      <c r="P12" s="46" t="s">
        <v>240</v>
      </c>
      <c r="Q12" s="46">
        <v>293</v>
      </c>
      <c r="R12" s="44">
        <f t="shared" si="0"/>
        <v>873</v>
      </c>
      <c r="S12" s="44">
        <f t="shared" si="1"/>
        <v>7</v>
      </c>
      <c r="T12" s="48"/>
    </row>
    <row r="13" spans="1:20" ht="12">
      <c r="A13" s="41">
        <v>8</v>
      </c>
      <c r="B13" s="42">
        <v>112</v>
      </c>
      <c r="C13" s="44" t="s">
        <v>1248</v>
      </c>
      <c r="D13" s="43">
        <v>2</v>
      </c>
      <c r="E13" s="44" t="s">
        <v>486</v>
      </c>
      <c r="F13" s="43"/>
      <c r="G13" s="45">
        <v>6</v>
      </c>
      <c r="H13" s="46" t="s">
        <v>223</v>
      </c>
      <c r="I13" s="46">
        <v>337</v>
      </c>
      <c r="J13" s="43"/>
      <c r="K13" s="45">
        <v>9</v>
      </c>
      <c r="L13" s="46" t="s">
        <v>232</v>
      </c>
      <c r="M13" s="46">
        <v>276</v>
      </c>
      <c r="N13" s="43"/>
      <c r="O13" s="45">
        <v>3</v>
      </c>
      <c r="P13" s="46" t="s">
        <v>241</v>
      </c>
      <c r="Q13" s="46">
        <v>233</v>
      </c>
      <c r="R13" s="44">
        <f t="shared" si="0"/>
        <v>846</v>
      </c>
      <c r="S13" s="44">
        <f t="shared" si="1"/>
        <v>8</v>
      </c>
      <c r="T13" s="48"/>
    </row>
    <row r="14" spans="1:20" ht="12">
      <c r="A14" s="41"/>
      <c r="B14" s="42">
        <v>804</v>
      </c>
      <c r="C14" s="44" t="s">
        <v>1249</v>
      </c>
      <c r="D14" s="43">
        <v>2</v>
      </c>
      <c r="E14" s="44" t="s">
        <v>388</v>
      </c>
      <c r="F14" s="43"/>
      <c r="G14" s="45">
        <v>7</v>
      </c>
      <c r="H14" s="46" t="s">
        <v>508</v>
      </c>
      <c r="I14" s="46"/>
      <c r="J14" s="43"/>
      <c r="K14" s="45">
        <v>1</v>
      </c>
      <c r="L14" s="46" t="s">
        <v>508</v>
      </c>
      <c r="M14" s="46"/>
      <c r="N14" s="43"/>
      <c r="O14" s="45">
        <v>4</v>
      </c>
      <c r="P14" s="46" t="s">
        <v>508</v>
      </c>
      <c r="Q14" s="46"/>
      <c r="R14" s="44"/>
      <c r="S14" s="44">
        <f t="shared" si="1"/>
      </c>
      <c r="T14" s="48"/>
    </row>
    <row r="15" spans="1:20" ht="12">
      <c r="A15" s="41"/>
      <c r="B15" s="42"/>
      <c r="C15" s="44"/>
      <c r="D15" s="43"/>
      <c r="E15" s="44"/>
      <c r="F15" s="43"/>
      <c r="G15" s="45"/>
      <c r="H15" s="46"/>
      <c r="I15" s="46"/>
      <c r="J15" s="43"/>
      <c r="K15" s="45"/>
      <c r="L15" s="46"/>
      <c r="M15" s="46"/>
      <c r="N15" s="43"/>
      <c r="O15" s="45"/>
      <c r="P15" s="46"/>
      <c r="Q15" s="46"/>
      <c r="R15" s="44">
        <f>IF(H15="","",I15+M15+Q15)</f>
      </c>
      <c r="S15" s="44">
        <f>IF(R15="","",RANK(R15,$Q$6:$Q$15))</f>
      </c>
      <c r="T15" s="48"/>
    </row>
    <row r="16" spans="1:20" ht="12">
      <c r="A16" s="41"/>
      <c r="B16" s="31"/>
      <c r="C16" s="31"/>
      <c r="D16" s="30"/>
      <c r="E16" s="31"/>
      <c r="F16" s="30"/>
      <c r="G16" s="30"/>
      <c r="H16" s="31"/>
      <c r="I16" s="31"/>
      <c r="J16" s="31"/>
      <c r="K16" s="30"/>
      <c r="L16" s="31"/>
      <c r="M16" s="31"/>
      <c r="N16" s="30"/>
      <c r="O16" s="30"/>
      <c r="P16" s="31"/>
      <c r="Q16" s="31"/>
      <c r="R16" s="31"/>
      <c r="S16" s="31"/>
      <c r="T16" s="41"/>
    </row>
    <row r="17" spans="1:20" ht="12">
      <c r="A17" s="41"/>
      <c r="B17" s="41"/>
      <c r="C17" s="41"/>
      <c r="E17" s="41"/>
      <c r="H17" s="41"/>
      <c r="I17" s="41"/>
      <c r="J17" s="41"/>
      <c r="K17" s="25"/>
      <c r="L17" s="41"/>
      <c r="M17" s="41"/>
      <c r="N17" s="25"/>
      <c r="O17" s="25"/>
      <c r="P17" s="41"/>
      <c r="Q17" s="41"/>
      <c r="R17" s="41"/>
      <c r="S17" s="41"/>
      <c r="T17" s="41"/>
    </row>
    <row r="18" spans="1:20" ht="12">
      <c r="A18" s="41"/>
      <c r="B18" s="41"/>
      <c r="C18" s="41"/>
      <c r="E18" s="41"/>
      <c r="H18" s="41"/>
      <c r="I18" s="41"/>
      <c r="J18" s="41"/>
      <c r="K18" s="25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2">
      <c r="A19" s="41"/>
      <c r="B19" s="41"/>
      <c r="C19" s="41"/>
      <c r="E19" s="41"/>
      <c r="H19" s="41"/>
      <c r="I19" s="41"/>
      <c r="J19" s="41"/>
      <c r="K19" s="25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2">
      <c r="A20" s="41"/>
      <c r="B20" s="41"/>
      <c r="C20" s="41"/>
      <c r="E20" s="41"/>
      <c r="H20" s="41"/>
      <c r="I20" s="41"/>
      <c r="J20" s="41"/>
      <c r="K20" s="25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2">
      <c r="A21" s="41"/>
      <c r="B21" s="41"/>
      <c r="C21" s="41"/>
      <c r="E21" s="41"/>
      <c r="H21" s="41"/>
      <c r="I21" s="41"/>
      <c r="J21" s="41"/>
      <c r="K21" s="25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2">
      <c r="A22" s="41"/>
      <c r="B22" s="41"/>
      <c r="C22" s="41"/>
      <c r="E22" s="41"/>
      <c r="I22" s="41"/>
      <c r="J22" s="41"/>
      <c r="K22" s="25"/>
      <c r="L22" s="26"/>
      <c r="M22" s="41"/>
      <c r="N22" s="41"/>
      <c r="O22" s="41"/>
      <c r="P22" s="41"/>
      <c r="Q22" s="41"/>
      <c r="R22" s="41"/>
      <c r="S22" s="41"/>
      <c r="T22" s="41"/>
    </row>
  </sheetData>
  <sheetProtection/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0"/>
  <sheetViews>
    <sheetView zoomScale="101" zoomScaleNormal="101" zoomScaleSheetLayoutView="100" zoomScalePageLayoutView="0" workbookViewId="0" topLeftCell="A1">
      <selection activeCell="T7" sqref="T7"/>
    </sheetView>
  </sheetViews>
  <sheetFormatPr defaultColWidth="15.83203125" defaultRowHeight="14.25" customHeight="1"/>
  <cols>
    <col min="1" max="1" width="2.83203125" style="0" customWidth="1"/>
    <col min="2" max="2" width="6" style="0" customWidth="1"/>
    <col min="3" max="3" width="18.16015625" style="0" customWidth="1"/>
    <col min="4" max="4" width="5.16015625" style="25" customWidth="1"/>
    <col min="5" max="5" width="19.83203125" style="0" customWidth="1"/>
    <col min="6" max="6" width="3.83203125" style="25" customWidth="1"/>
    <col min="7" max="7" width="4.83203125" style="25" customWidth="1"/>
    <col min="8" max="8" width="8.16015625" style="26" customWidth="1"/>
    <col min="9" max="9" width="5.83203125" style="0" customWidth="1"/>
    <col min="10" max="10" width="3.83203125" style="0" customWidth="1"/>
    <col min="11" max="11" width="4.83203125" style="0" customWidth="1"/>
    <col min="12" max="12" width="8" style="26" customWidth="1"/>
    <col min="13" max="13" width="5.83203125" style="0" customWidth="1"/>
    <col min="14" max="14" width="3.83203125" style="0" customWidth="1"/>
    <col min="15" max="15" width="4.83203125" style="0" customWidth="1"/>
    <col min="16" max="16" width="8.33203125" style="26" customWidth="1"/>
    <col min="17" max="17" width="5.83203125" style="0" customWidth="1"/>
    <col min="18" max="18" width="7.83203125" style="0" customWidth="1"/>
    <col min="19" max="19" width="5.83203125" style="0" customWidth="1"/>
    <col min="20" max="20" width="4.66015625" style="0" customWidth="1"/>
  </cols>
  <sheetData>
    <row r="1" spans="1:20" ht="21" customHeight="1">
      <c r="A1" s="41"/>
      <c r="B1" s="29" t="s">
        <v>1250</v>
      </c>
      <c r="C1" s="31"/>
      <c r="D1" s="30"/>
      <c r="E1" s="31"/>
      <c r="F1" s="30"/>
      <c r="G1" s="30"/>
      <c r="H1" s="31"/>
      <c r="I1" s="31"/>
      <c r="J1" s="48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2">
      <c r="A2" s="41"/>
      <c r="B2" s="31"/>
      <c r="C2" s="31"/>
      <c r="D2" s="30"/>
      <c r="E2" s="31"/>
      <c r="F2" s="30"/>
      <c r="G2" s="30"/>
      <c r="H2" s="31"/>
      <c r="I2" s="31"/>
      <c r="J2" s="41"/>
      <c r="K2" s="41"/>
      <c r="L2" s="41"/>
      <c r="M2" s="41"/>
      <c r="N2" s="41"/>
      <c r="O2" s="41"/>
      <c r="P2" s="41"/>
      <c r="Q2" s="41"/>
      <c r="R2" s="41"/>
      <c r="S2" s="33" t="s">
        <v>1251</v>
      </c>
      <c r="T2" s="41"/>
    </row>
    <row r="3" spans="1:20" ht="11.25" customHeight="1">
      <c r="A3" s="41"/>
      <c r="B3" s="34"/>
      <c r="C3" s="35"/>
      <c r="D3" s="35"/>
      <c r="E3" s="35"/>
      <c r="F3" s="36"/>
      <c r="G3" s="31"/>
      <c r="H3" s="30" t="s">
        <v>1252</v>
      </c>
      <c r="I3" s="30"/>
      <c r="J3" s="35"/>
      <c r="K3" s="30"/>
      <c r="L3" s="30" t="s">
        <v>1253</v>
      </c>
      <c r="M3" s="30"/>
      <c r="N3" s="35"/>
      <c r="O3" s="30"/>
      <c r="P3" s="30" t="s">
        <v>1254</v>
      </c>
      <c r="Q3" s="30"/>
      <c r="R3" s="35"/>
      <c r="S3" s="35"/>
      <c r="T3" s="38"/>
    </row>
    <row r="4" spans="1:20" ht="11.25" customHeight="1">
      <c r="A4" s="41"/>
      <c r="B4" s="38" t="s">
        <v>343</v>
      </c>
      <c r="C4" s="39" t="s">
        <v>344</v>
      </c>
      <c r="D4" s="39" t="s">
        <v>345</v>
      </c>
      <c r="E4" s="39" t="s">
        <v>346</v>
      </c>
      <c r="F4" s="39"/>
      <c r="H4" s="25"/>
      <c r="I4" s="25"/>
      <c r="J4" s="39"/>
      <c r="K4" s="25"/>
      <c r="L4" s="25"/>
      <c r="M4" s="25"/>
      <c r="N4" s="39"/>
      <c r="O4" s="25"/>
      <c r="P4" s="25"/>
      <c r="Q4" s="25"/>
      <c r="R4" s="39" t="s">
        <v>347</v>
      </c>
      <c r="S4" s="39"/>
      <c r="T4" s="38"/>
    </row>
    <row r="5" spans="1:20" ht="11.25" customHeight="1">
      <c r="A5" s="41"/>
      <c r="B5" s="38"/>
      <c r="C5" s="39"/>
      <c r="D5" s="39"/>
      <c r="E5" s="39"/>
      <c r="F5" s="39" t="s">
        <v>348</v>
      </c>
      <c r="G5" s="25" t="s">
        <v>1165</v>
      </c>
      <c r="H5" s="25" t="s">
        <v>350</v>
      </c>
      <c r="I5" s="25" t="s">
        <v>352</v>
      </c>
      <c r="J5" s="39" t="s">
        <v>348</v>
      </c>
      <c r="K5" s="25" t="s">
        <v>1165</v>
      </c>
      <c r="L5" s="25" t="s">
        <v>350</v>
      </c>
      <c r="M5" s="25" t="s">
        <v>352</v>
      </c>
      <c r="N5" s="39" t="s">
        <v>348</v>
      </c>
      <c r="O5" s="25" t="s">
        <v>1165</v>
      </c>
      <c r="P5" s="25" t="s">
        <v>350</v>
      </c>
      <c r="Q5" s="25" t="s">
        <v>352</v>
      </c>
      <c r="R5" s="39" t="s">
        <v>352</v>
      </c>
      <c r="S5" s="39" t="s">
        <v>353</v>
      </c>
      <c r="T5" s="38"/>
    </row>
    <row r="6" spans="1:20" ht="12">
      <c r="A6" s="41">
        <v>1</v>
      </c>
      <c r="B6" s="42">
        <v>424</v>
      </c>
      <c r="C6" s="44" t="s">
        <v>1255</v>
      </c>
      <c r="D6" s="43">
        <v>3</v>
      </c>
      <c r="E6" s="44" t="s">
        <v>551</v>
      </c>
      <c r="F6" s="43"/>
      <c r="G6" s="45">
        <v>23</v>
      </c>
      <c r="H6" s="105" t="s">
        <v>253</v>
      </c>
      <c r="I6" s="46">
        <v>606</v>
      </c>
      <c r="J6" s="43"/>
      <c r="K6" s="45">
        <v>30</v>
      </c>
      <c r="L6" s="46" t="s">
        <v>261</v>
      </c>
      <c r="M6" s="46">
        <v>639</v>
      </c>
      <c r="N6" s="43"/>
      <c r="O6" s="45">
        <v>15</v>
      </c>
      <c r="P6" s="46" t="s">
        <v>270</v>
      </c>
      <c r="Q6" s="46">
        <v>565</v>
      </c>
      <c r="R6" s="44">
        <f aca="true" t="shared" si="0" ref="R6:R23">IF(H6="","",I6+M6+Q6)</f>
        <v>1810</v>
      </c>
      <c r="S6" s="44">
        <f aca="true" t="shared" si="1" ref="S6:S27">IF(R6="","",RANK(R6,$R$6:$R$27))</f>
        <v>1</v>
      </c>
      <c r="T6" s="48" t="s">
        <v>155</v>
      </c>
    </row>
    <row r="7" spans="1:20" ht="12">
      <c r="A7" s="41">
        <v>2</v>
      </c>
      <c r="B7" s="42">
        <v>255</v>
      </c>
      <c r="C7" s="44" t="s">
        <v>1256</v>
      </c>
      <c r="D7" s="43">
        <v>3</v>
      </c>
      <c r="E7" s="44" t="s">
        <v>526</v>
      </c>
      <c r="F7" s="43"/>
      <c r="G7" s="45">
        <v>26</v>
      </c>
      <c r="H7" s="105" t="s">
        <v>254</v>
      </c>
      <c r="I7" s="46">
        <v>635</v>
      </c>
      <c r="J7" s="43"/>
      <c r="K7" s="45">
        <v>11</v>
      </c>
      <c r="L7" s="46" t="s">
        <v>262</v>
      </c>
      <c r="M7" s="46">
        <v>653</v>
      </c>
      <c r="N7" s="43"/>
      <c r="O7" s="45">
        <v>18</v>
      </c>
      <c r="P7" s="46" t="s">
        <v>271</v>
      </c>
      <c r="Q7" s="46">
        <v>440</v>
      </c>
      <c r="R7" s="44">
        <f t="shared" si="0"/>
        <v>1728</v>
      </c>
      <c r="S7" s="44">
        <f t="shared" si="1"/>
        <v>2</v>
      </c>
      <c r="T7" s="48"/>
    </row>
    <row r="8" spans="1:20" ht="12">
      <c r="A8" s="41">
        <v>3</v>
      </c>
      <c r="B8" s="42">
        <v>432</v>
      </c>
      <c r="C8" s="44" t="s">
        <v>1257</v>
      </c>
      <c r="D8" s="43">
        <v>2</v>
      </c>
      <c r="E8" s="44" t="s">
        <v>551</v>
      </c>
      <c r="F8" s="43"/>
      <c r="G8" s="45">
        <v>16</v>
      </c>
      <c r="H8" s="105" t="s">
        <v>255</v>
      </c>
      <c r="I8" s="46">
        <v>581</v>
      </c>
      <c r="J8" s="43"/>
      <c r="K8" s="45">
        <v>23</v>
      </c>
      <c r="L8" s="46" t="s">
        <v>263</v>
      </c>
      <c r="M8" s="46">
        <v>656</v>
      </c>
      <c r="N8" s="43"/>
      <c r="O8" s="45">
        <v>30</v>
      </c>
      <c r="P8" s="46" t="s">
        <v>272</v>
      </c>
      <c r="Q8" s="46">
        <v>421</v>
      </c>
      <c r="R8" s="44">
        <f t="shared" si="0"/>
        <v>1658</v>
      </c>
      <c r="S8" s="44">
        <f t="shared" si="1"/>
        <v>3</v>
      </c>
      <c r="T8" s="48"/>
    </row>
    <row r="9" spans="1:20" ht="12">
      <c r="A9" s="41">
        <v>4</v>
      </c>
      <c r="B9" s="42">
        <v>181</v>
      </c>
      <c r="C9" s="44" t="s">
        <v>1258</v>
      </c>
      <c r="D9" s="43">
        <v>1</v>
      </c>
      <c r="E9" s="44" t="s">
        <v>653</v>
      </c>
      <c r="F9" s="43"/>
      <c r="G9" s="45">
        <v>10</v>
      </c>
      <c r="H9" s="105" t="s">
        <v>256</v>
      </c>
      <c r="I9" s="46">
        <v>460</v>
      </c>
      <c r="J9" s="43"/>
      <c r="K9" s="45">
        <v>17</v>
      </c>
      <c r="L9" s="46" t="s">
        <v>264</v>
      </c>
      <c r="M9" s="46">
        <v>441</v>
      </c>
      <c r="N9" s="43"/>
      <c r="O9" s="45">
        <v>24</v>
      </c>
      <c r="P9" s="46" t="s">
        <v>273</v>
      </c>
      <c r="Q9" s="46">
        <v>577</v>
      </c>
      <c r="R9" s="44">
        <f t="shared" si="0"/>
        <v>1478</v>
      </c>
      <c r="S9" s="44">
        <f t="shared" si="1"/>
        <v>4</v>
      </c>
      <c r="T9" s="48"/>
    </row>
    <row r="10" spans="1:20" ht="12">
      <c r="A10" s="41">
        <v>5</v>
      </c>
      <c r="B10" s="42">
        <v>743</v>
      </c>
      <c r="C10" s="44" t="s">
        <v>1259</v>
      </c>
      <c r="D10" s="43">
        <v>2</v>
      </c>
      <c r="E10" s="44" t="s">
        <v>538</v>
      </c>
      <c r="F10" s="43"/>
      <c r="G10" s="45">
        <v>11</v>
      </c>
      <c r="H10" s="105" t="s">
        <v>257</v>
      </c>
      <c r="I10" s="46">
        <v>567</v>
      </c>
      <c r="J10" s="43"/>
      <c r="K10" s="45">
        <v>18</v>
      </c>
      <c r="L10" s="46" t="s">
        <v>265</v>
      </c>
      <c r="M10" s="46">
        <v>508</v>
      </c>
      <c r="N10" s="43"/>
      <c r="O10" s="45">
        <v>25</v>
      </c>
      <c r="P10" s="46" t="s">
        <v>274</v>
      </c>
      <c r="Q10" s="46">
        <v>384</v>
      </c>
      <c r="R10" s="44">
        <f t="shared" si="0"/>
        <v>1459</v>
      </c>
      <c r="S10" s="44">
        <f t="shared" si="1"/>
        <v>5</v>
      </c>
      <c r="T10" s="48"/>
    </row>
    <row r="11" spans="1:20" ht="12">
      <c r="A11" s="41">
        <v>6</v>
      </c>
      <c r="B11" s="42">
        <v>812</v>
      </c>
      <c r="C11" s="44" t="s">
        <v>1260</v>
      </c>
      <c r="D11" s="43">
        <v>2</v>
      </c>
      <c r="E11" s="44" t="s">
        <v>727</v>
      </c>
      <c r="F11" s="43"/>
      <c r="G11" s="45">
        <v>29</v>
      </c>
      <c r="H11" s="105" t="s">
        <v>258</v>
      </c>
      <c r="I11" s="46">
        <v>337</v>
      </c>
      <c r="J11" s="44"/>
      <c r="K11" s="45">
        <v>14</v>
      </c>
      <c r="L11" s="46" t="s">
        <v>266</v>
      </c>
      <c r="M11" s="46">
        <v>340</v>
      </c>
      <c r="N11" s="43"/>
      <c r="O11" s="45">
        <v>21</v>
      </c>
      <c r="P11" s="46" t="s">
        <v>275</v>
      </c>
      <c r="Q11" s="46">
        <v>605</v>
      </c>
      <c r="R11" s="44">
        <f t="shared" si="0"/>
        <v>1282</v>
      </c>
      <c r="S11" s="44">
        <f t="shared" si="1"/>
        <v>6</v>
      </c>
      <c r="T11" s="48"/>
    </row>
    <row r="12" spans="1:20" ht="12">
      <c r="A12" s="41">
        <v>7</v>
      </c>
      <c r="B12" s="42">
        <v>423</v>
      </c>
      <c r="C12" s="44" t="s">
        <v>1261</v>
      </c>
      <c r="D12" s="43">
        <v>3</v>
      </c>
      <c r="E12" s="44" t="s">
        <v>551</v>
      </c>
      <c r="F12" s="43"/>
      <c r="G12" s="45">
        <v>28</v>
      </c>
      <c r="H12" s="105" t="s">
        <v>259</v>
      </c>
      <c r="I12" s="46">
        <v>530</v>
      </c>
      <c r="J12" s="43"/>
      <c r="K12" s="45">
        <v>13</v>
      </c>
      <c r="L12" s="46" t="s">
        <v>267</v>
      </c>
      <c r="M12" s="46">
        <v>403</v>
      </c>
      <c r="N12" s="43"/>
      <c r="O12" s="45">
        <v>20</v>
      </c>
      <c r="P12" s="46" t="s">
        <v>276</v>
      </c>
      <c r="Q12" s="46">
        <v>294</v>
      </c>
      <c r="R12" s="44">
        <f t="shared" si="0"/>
        <v>1227</v>
      </c>
      <c r="S12" s="44">
        <f t="shared" si="1"/>
        <v>7</v>
      </c>
      <c r="T12" s="48"/>
    </row>
    <row r="13" spans="1:20" ht="12">
      <c r="A13" s="41">
        <v>8</v>
      </c>
      <c r="B13" s="42">
        <v>506</v>
      </c>
      <c r="C13" s="44" t="s">
        <v>1262</v>
      </c>
      <c r="D13" s="43">
        <v>2</v>
      </c>
      <c r="E13" s="44" t="s">
        <v>613</v>
      </c>
      <c r="F13" s="43"/>
      <c r="G13" s="45">
        <v>27</v>
      </c>
      <c r="H13" s="105" t="s">
        <v>260</v>
      </c>
      <c r="I13" s="46">
        <v>388</v>
      </c>
      <c r="J13" s="43"/>
      <c r="K13" s="45">
        <v>12</v>
      </c>
      <c r="L13" s="46" t="s">
        <v>268</v>
      </c>
      <c r="M13" s="46">
        <v>333</v>
      </c>
      <c r="N13" s="43"/>
      <c r="O13" s="45">
        <v>19</v>
      </c>
      <c r="P13" s="46" t="s">
        <v>277</v>
      </c>
      <c r="Q13" s="46">
        <v>502</v>
      </c>
      <c r="R13" s="44">
        <f t="shared" si="0"/>
        <v>1223</v>
      </c>
      <c r="S13" s="44">
        <f t="shared" si="1"/>
        <v>8</v>
      </c>
      <c r="T13" s="48"/>
    </row>
    <row r="14" spans="1:20" ht="12">
      <c r="A14" s="41"/>
      <c r="B14" s="42">
        <v>437</v>
      </c>
      <c r="C14" s="44" t="s">
        <v>1263</v>
      </c>
      <c r="D14" s="43">
        <v>1</v>
      </c>
      <c r="E14" s="44" t="s">
        <v>551</v>
      </c>
      <c r="F14" s="43"/>
      <c r="G14" s="45">
        <v>13</v>
      </c>
      <c r="H14" s="105" t="s">
        <v>1264</v>
      </c>
      <c r="I14" s="46">
        <v>387</v>
      </c>
      <c r="J14" s="43"/>
      <c r="K14" s="45">
        <v>20</v>
      </c>
      <c r="L14" s="46" t="s">
        <v>1265</v>
      </c>
      <c r="M14" s="46">
        <v>286</v>
      </c>
      <c r="N14" s="43"/>
      <c r="O14" s="45">
        <v>27</v>
      </c>
      <c r="P14" s="46" t="s">
        <v>1266</v>
      </c>
      <c r="Q14" s="46">
        <v>520</v>
      </c>
      <c r="R14" s="44">
        <f t="shared" si="0"/>
        <v>1193</v>
      </c>
      <c r="S14" s="44">
        <f t="shared" si="1"/>
        <v>9</v>
      </c>
      <c r="T14" s="48"/>
    </row>
    <row r="15" spans="1:20" ht="12">
      <c r="A15" s="41"/>
      <c r="B15" s="42">
        <v>284</v>
      </c>
      <c r="C15" s="44" t="s">
        <v>1267</v>
      </c>
      <c r="D15" s="43">
        <v>1</v>
      </c>
      <c r="E15" s="44" t="s">
        <v>526</v>
      </c>
      <c r="F15" s="43"/>
      <c r="G15" s="45">
        <v>12</v>
      </c>
      <c r="H15" s="105" t="s">
        <v>1268</v>
      </c>
      <c r="I15" s="46">
        <v>464</v>
      </c>
      <c r="J15" s="43"/>
      <c r="K15" s="45">
        <v>19</v>
      </c>
      <c r="L15" s="46" t="s">
        <v>1269</v>
      </c>
      <c r="M15" s="46">
        <v>312</v>
      </c>
      <c r="N15" s="43"/>
      <c r="O15" s="45">
        <v>26</v>
      </c>
      <c r="P15" s="46" t="s">
        <v>1270</v>
      </c>
      <c r="Q15" s="46">
        <v>367</v>
      </c>
      <c r="R15" s="44">
        <f t="shared" si="0"/>
        <v>1143</v>
      </c>
      <c r="S15" s="44">
        <f t="shared" si="1"/>
        <v>10</v>
      </c>
      <c r="T15" s="48"/>
    </row>
    <row r="16" spans="1:20" ht="12">
      <c r="A16" s="41"/>
      <c r="B16" s="42">
        <v>802</v>
      </c>
      <c r="C16" s="44" t="s">
        <v>1271</v>
      </c>
      <c r="D16" s="43">
        <v>2</v>
      </c>
      <c r="E16" s="44" t="s">
        <v>1118</v>
      </c>
      <c r="F16" s="43"/>
      <c r="G16" s="45">
        <v>30</v>
      </c>
      <c r="H16" s="105" t="s">
        <v>1272</v>
      </c>
      <c r="I16" s="46">
        <v>440</v>
      </c>
      <c r="J16" s="44"/>
      <c r="K16" s="45">
        <v>15</v>
      </c>
      <c r="L16" s="46" t="s">
        <v>1273</v>
      </c>
      <c r="M16" s="46">
        <v>445</v>
      </c>
      <c r="N16" s="43"/>
      <c r="O16" s="45">
        <v>22</v>
      </c>
      <c r="P16" s="46" t="s">
        <v>1274</v>
      </c>
      <c r="Q16" s="46">
        <v>212</v>
      </c>
      <c r="R16" s="44">
        <f t="shared" si="0"/>
        <v>1097</v>
      </c>
      <c r="S16" s="44">
        <f t="shared" si="1"/>
        <v>11</v>
      </c>
      <c r="T16" s="48"/>
    </row>
    <row r="17" spans="1:20" ht="12">
      <c r="A17" s="41"/>
      <c r="B17" s="42">
        <v>362</v>
      </c>
      <c r="C17" s="44" t="s">
        <v>1275</v>
      </c>
      <c r="D17" s="43">
        <v>1</v>
      </c>
      <c r="E17" s="44" t="s">
        <v>635</v>
      </c>
      <c r="F17" s="43"/>
      <c r="G17" s="45">
        <v>22</v>
      </c>
      <c r="H17" s="105" t="s">
        <v>1276</v>
      </c>
      <c r="I17" s="46">
        <v>452</v>
      </c>
      <c r="J17" s="43"/>
      <c r="K17" s="45">
        <v>29</v>
      </c>
      <c r="L17" s="46" t="s">
        <v>1277</v>
      </c>
      <c r="M17" s="46">
        <v>286</v>
      </c>
      <c r="N17" s="43"/>
      <c r="O17" s="45">
        <v>14</v>
      </c>
      <c r="P17" s="46" t="s">
        <v>1278</v>
      </c>
      <c r="Q17" s="46">
        <v>268</v>
      </c>
      <c r="R17" s="44">
        <f t="shared" si="0"/>
        <v>1006</v>
      </c>
      <c r="S17" s="44">
        <f t="shared" si="1"/>
        <v>12</v>
      </c>
      <c r="T17" s="48"/>
    </row>
    <row r="18" spans="1:20" ht="12">
      <c r="A18" s="41"/>
      <c r="B18" s="42">
        <v>847</v>
      </c>
      <c r="C18" s="44" t="s">
        <v>1279</v>
      </c>
      <c r="D18" s="43">
        <v>1</v>
      </c>
      <c r="E18" s="44" t="s">
        <v>526</v>
      </c>
      <c r="F18" s="43"/>
      <c r="G18" s="45">
        <v>21</v>
      </c>
      <c r="H18" s="105" t="s">
        <v>1280</v>
      </c>
      <c r="I18" s="46">
        <v>266</v>
      </c>
      <c r="J18" s="43"/>
      <c r="K18" s="45">
        <v>28</v>
      </c>
      <c r="L18" s="46" t="s">
        <v>1281</v>
      </c>
      <c r="M18" s="46">
        <v>248</v>
      </c>
      <c r="N18" s="43"/>
      <c r="O18" s="45">
        <v>13</v>
      </c>
      <c r="P18" s="46" t="s">
        <v>1282</v>
      </c>
      <c r="Q18" s="46">
        <v>431</v>
      </c>
      <c r="R18" s="44">
        <f t="shared" si="0"/>
        <v>945</v>
      </c>
      <c r="S18" s="44">
        <f t="shared" si="1"/>
        <v>13</v>
      </c>
      <c r="T18" s="48"/>
    </row>
    <row r="19" spans="1:20" ht="12">
      <c r="A19" s="41"/>
      <c r="B19" s="42">
        <v>811</v>
      </c>
      <c r="C19" s="44" t="s">
        <v>1283</v>
      </c>
      <c r="D19" s="43">
        <v>2</v>
      </c>
      <c r="E19" s="44" t="s">
        <v>727</v>
      </c>
      <c r="F19" s="43"/>
      <c r="G19" s="45">
        <v>25</v>
      </c>
      <c r="H19" s="105" t="s">
        <v>1284</v>
      </c>
      <c r="I19" s="46">
        <v>363</v>
      </c>
      <c r="J19" s="43"/>
      <c r="K19" s="45">
        <v>10</v>
      </c>
      <c r="L19" s="46" t="s">
        <v>1285</v>
      </c>
      <c r="M19" s="46">
        <v>377</v>
      </c>
      <c r="N19" s="43"/>
      <c r="O19" s="45">
        <v>17</v>
      </c>
      <c r="P19" s="46" t="s">
        <v>1286</v>
      </c>
      <c r="Q19" s="46">
        <v>183</v>
      </c>
      <c r="R19" s="44">
        <f t="shared" si="0"/>
        <v>923</v>
      </c>
      <c r="S19" s="44">
        <f t="shared" si="1"/>
        <v>14</v>
      </c>
      <c r="T19" s="48"/>
    </row>
    <row r="20" spans="1:20" ht="12">
      <c r="A20" s="41"/>
      <c r="B20" s="42">
        <v>509</v>
      </c>
      <c r="C20" s="44" t="s">
        <v>1287</v>
      </c>
      <c r="D20" s="43">
        <v>1</v>
      </c>
      <c r="E20" s="44" t="s">
        <v>613</v>
      </c>
      <c r="F20" s="43"/>
      <c r="G20" s="45">
        <v>19</v>
      </c>
      <c r="H20" s="105" t="s">
        <v>1288</v>
      </c>
      <c r="I20" s="46">
        <v>300</v>
      </c>
      <c r="J20" s="43"/>
      <c r="K20" s="45">
        <v>26</v>
      </c>
      <c r="L20" s="46" t="s">
        <v>1289</v>
      </c>
      <c r="M20" s="46">
        <v>259</v>
      </c>
      <c r="N20" s="43"/>
      <c r="O20" s="45">
        <v>11</v>
      </c>
      <c r="P20" s="46" t="s">
        <v>1290</v>
      </c>
      <c r="Q20" s="46">
        <v>267</v>
      </c>
      <c r="R20" s="44">
        <f t="shared" si="0"/>
        <v>826</v>
      </c>
      <c r="S20" s="44">
        <f t="shared" si="1"/>
        <v>15</v>
      </c>
      <c r="T20" s="48"/>
    </row>
    <row r="21" spans="1:20" ht="12">
      <c r="A21" s="41"/>
      <c r="B21" s="42">
        <v>848</v>
      </c>
      <c r="C21" s="44" t="s">
        <v>1291</v>
      </c>
      <c r="D21" s="43">
        <v>1</v>
      </c>
      <c r="E21" s="44" t="s">
        <v>595</v>
      </c>
      <c r="F21" s="43"/>
      <c r="G21" s="45">
        <v>14</v>
      </c>
      <c r="H21" s="105" t="s">
        <v>1292</v>
      </c>
      <c r="I21" s="46">
        <v>357</v>
      </c>
      <c r="J21" s="43"/>
      <c r="K21" s="45">
        <v>21</v>
      </c>
      <c r="L21" s="46" t="s">
        <v>1293</v>
      </c>
      <c r="M21" s="46">
        <v>176</v>
      </c>
      <c r="N21" s="43"/>
      <c r="O21" s="45">
        <v>28</v>
      </c>
      <c r="P21" s="46" t="s">
        <v>1294</v>
      </c>
      <c r="Q21" s="46">
        <v>270</v>
      </c>
      <c r="R21" s="44">
        <f t="shared" si="0"/>
        <v>803</v>
      </c>
      <c r="S21" s="44">
        <f t="shared" si="1"/>
        <v>16</v>
      </c>
      <c r="T21" s="48"/>
    </row>
    <row r="22" spans="1:20" ht="12">
      <c r="A22" s="41"/>
      <c r="B22" s="42">
        <v>511</v>
      </c>
      <c r="C22" s="44" t="s">
        <v>1295</v>
      </c>
      <c r="D22" s="43">
        <v>1</v>
      </c>
      <c r="E22" s="44" t="s">
        <v>613</v>
      </c>
      <c r="F22" s="43"/>
      <c r="G22" s="45">
        <v>20</v>
      </c>
      <c r="H22" s="105" t="s">
        <v>1296</v>
      </c>
      <c r="I22" s="46">
        <v>268</v>
      </c>
      <c r="J22" s="43"/>
      <c r="K22" s="45">
        <v>27</v>
      </c>
      <c r="L22" s="46" t="s">
        <v>255</v>
      </c>
      <c r="M22" s="46">
        <v>135</v>
      </c>
      <c r="N22" s="43"/>
      <c r="O22" s="45">
        <v>12</v>
      </c>
      <c r="P22" s="46" t="s">
        <v>1297</v>
      </c>
      <c r="Q22" s="46">
        <v>250</v>
      </c>
      <c r="R22" s="44">
        <f t="shared" si="0"/>
        <v>653</v>
      </c>
      <c r="S22" s="44">
        <f t="shared" si="1"/>
        <v>17</v>
      </c>
      <c r="T22" s="48"/>
    </row>
    <row r="23" spans="1:20" ht="12">
      <c r="A23" s="41"/>
      <c r="B23" s="42">
        <v>657</v>
      </c>
      <c r="C23" s="44" t="s">
        <v>1298</v>
      </c>
      <c r="D23" s="43">
        <v>1</v>
      </c>
      <c r="E23" s="44" t="s">
        <v>604</v>
      </c>
      <c r="F23" s="43"/>
      <c r="G23" s="45">
        <v>15</v>
      </c>
      <c r="H23" s="105" t="s">
        <v>1299</v>
      </c>
      <c r="I23" s="46">
        <v>208</v>
      </c>
      <c r="J23" s="43"/>
      <c r="K23" s="45">
        <v>22</v>
      </c>
      <c r="L23" s="46" t="s">
        <v>1300</v>
      </c>
      <c r="M23" s="46">
        <v>217</v>
      </c>
      <c r="N23" s="43"/>
      <c r="O23" s="45">
        <v>29</v>
      </c>
      <c r="P23" s="46" t="s">
        <v>1301</v>
      </c>
      <c r="Q23" s="46">
        <v>52</v>
      </c>
      <c r="R23" s="44">
        <f t="shared" si="0"/>
        <v>477</v>
      </c>
      <c r="S23" s="44">
        <f t="shared" si="1"/>
        <v>18</v>
      </c>
      <c r="T23" s="48"/>
    </row>
    <row r="24" spans="1:20" ht="12">
      <c r="A24" s="41"/>
      <c r="B24" s="42">
        <v>573</v>
      </c>
      <c r="C24" s="44" t="s">
        <v>1302</v>
      </c>
      <c r="D24" s="43">
        <v>2</v>
      </c>
      <c r="E24" s="44" t="s">
        <v>897</v>
      </c>
      <c r="F24" s="43"/>
      <c r="G24" s="45">
        <v>31</v>
      </c>
      <c r="H24" s="105" t="s">
        <v>1303</v>
      </c>
      <c r="I24" s="46">
        <v>507</v>
      </c>
      <c r="J24" s="44"/>
      <c r="K24" s="45">
        <v>16</v>
      </c>
      <c r="L24" s="46" t="s">
        <v>508</v>
      </c>
      <c r="M24" s="46"/>
      <c r="N24" s="43"/>
      <c r="O24" s="45">
        <v>23</v>
      </c>
      <c r="P24" s="46" t="s">
        <v>508</v>
      </c>
      <c r="Q24" s="46"/>
      <c r="R24" s="44"/>
      <c r="S24" s="44">
        <f t="shared" si="1"/>
      </c>
      <c r="T24" s="48"/>
    </row>
    <row r="25" spans="1:20" ht="12">
      <c r="A25" s="41"/>
      <c r="B25" s="42">
        <v>584</v>
      </c>
      <c r="C25" s="44" t="s">
        <v>1304</v>
      </c>
      <c r="D25" s="43">
        <v>1</v>
      </c>
      <c r="E25" s="44" t="s">
        <v>897</v>
      </c>
      <c r="F25" s="43"/>
      <c r="G25" s="45">
        <v>17</v>
      </c>
      <c r="H25" s="105" t="s">
        <v>1305</v>
      </c>
      <c r="I25" s="46">
        <v>376</v>
      </c>
      <c r="J25" s="43"/>
      <c r="K25" s="45">
        <v>24</v>
      </c>
      <c r="L25" s="46" t="s">
        <v>508</v>
      </c>
      <c r="M25" s="46"/>
      <c r="N25" s="43"/>
      <c r="O25" s="45">
        <v>31</v>
      </c>
      <c r="P25" s="46" t="s">
        <v>508</v>
      </c>
      <c r="Q25" s="46"/>
      <c r="R25" s="44"/>
      <c r="S25" s="44">
        <f t="shared" si="1"/>
      </c>
      <c r="T25" s="48"/>
    </row>
    <row r="26" spans="1:20" ht="12">
      <c r="A26" s="41"/>
      <c r="B26" s="42">
        <v>835</v>
      </c>
      <c r="C26" s="44" t="s">
        <v>1306</v>
      </c>
      <c r="D26" s="43">
        <v>1</v>
      </c>
      <c r="E26" s="44" t="s">
        <v>551</v>
      </c>
      <c r="F26" s="43"/>
      <c r="G26" s="45">
        <v>18</v>
      </c>
      <c r="H26" s="105" t="s">
        <v>508</v>
      </c>
      <c r="I26" s="46"/>
      <c r="J26" s="43"/>
      <c r="K26" s="45">
        <v>25</v>
      </c>
      <c r="L26" s="46" t="s">
        <v>508</v>
      </c>
      <c r="M26" s="46"/>
      <c r="N26" s="43"/>
      <c r="O26" s="45">
        <v>10</v>
      </c>
      <c r="P26" s="46" t="s">
        <v>508</v>
      </c>
      <c r="Q26" s="46"/>
      <c r="R26" s="44"/>
      <c r="S26" s="44">
        <f t="shared" si="1"/>
      </c>
      <c r="T26" s="48"/>
    </row>
    <row r="27" spans="1:20" ht="12">
      <c r="A27" s="41"/>
      <c r="B27" s="42">
        <v>268</v>
      </c>
      <c r="C27" s="44" t="s">
        <v>1307</v>
      </c>
      <c r="D27" s="43">
        <v>2</v>
      </c>
      <c r="E27" s="44" t="s">
        <v>526</v>
      </c>
      <c r="F27" s="43"/>
      <c r="G27" s="45">
        <v>24</v>
      </c>
      <c r="H27" s="105" t="s">
        <v>508</v>
      </c>
      <c r="I27" s="46"/>
      <c r="J27" s="43"/>
      <c r="K27" s="45">
        <v>31</v>
      </c>
      <c r="L27" s="46" t="s">
        <v>508</v>
      </c>
      <c r="M27" s="46"/>
      <c r="N27" s="43"/>
      <c r="O27" s="45">
        <v>16</v>
      </c>
      <c r="P27" s="46" t="s">
        <v>508</v>
      </c>
      <c r="Q27" s="46"/>
      <c r="R27" s="44"/>
      <c r="S27" s="44">
        <f t="shared" si="1"/>
      </c>
      <c r="T27" s="48"/>
    </row>
    <row r="28" spans="1:20" ht="12">
      <c r="A28" s="41"/>
      <c r="B28" s="42"/>
      <c r="C28" s="44"/>
      <c r="D28" s="43"/>
      <c r="E28" s="44"/>
      <c r="F28" s="43"/>
      <c r="G28" s="45"/>
      <c r="H28" s="46"/>
      <c r="I28" s="46"/>
      <c r="J28" s="44"/>
      <c r="K28" s="45"/>
      <c r="L28" s="46"/>
      <c r="M28" s="46"/>
      <c r="N28" s="44"/>
      <c r="O28" s="45"/>
      <c r="P28" s="46"/>
      <c r="Q28" s="46"/>
      <c r="R28" s="44"/>
      <c r="S28" s="44"/>
      <c r="T28" s="48"/>
    </row>
    <row r="29" spans="1:20" ht="12">
      <c r="A29" s="41"/>
      <c r="B29" s="31"/>
      <c r="C29" s="31"/>
      <c r="D29" s="30"/>
      <c r="E29" s="31"/>
      <c r="F29" s="30"/>
      <c r="G29" s="30"/>
      <c r="H29" s="31"/>
      <c r="I29" s="31"/>
      <c r="J29" s="31"/>
      <c r="K29" s="30"/>
      <c r="L29" s="31"/>
      <c r="M29" s="31"/>
      <c r="N29" s="31"/>
      <c r="O29" s="31"/>
      <c r="P29" s="31"/>
      <c r="Q29" s="31"/>
      <c r="R29" s="31"/>
      <c r="S29" s="31"/>
      <c r="T29" s="41"/>
    </row>
    <row r="30" spans="1:20" ht="12">
      <c r="A30" s="41"/>
      <c r="B30" s="41"/>
      <c r="C30" s="41"/>
      <c r="E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</sheetData>
  <sheetProtection/>
  <printOptions/>
  <pageMargins left="0.5905511811023622" right="0.5905511811023622" top="0.5905511811023622" bottom="0.39370078740157477" header="590551.1811023622" footer="9055.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F:\小松ﾌｪｽ\11-2\結果\男記録元ﾌｪｽ6-2.jsd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IRK</cp:lastModifiedBy>
  <dcterms:created xsi:type="dcterms:W3CDTF">2011-10-30T09:47:14Z</dcterms:created>
  <dcterms:modified xsi:type="dcterms:W3CDTF">2011-11-08T03:52:19Z</dcterms:modified>
  <cp:category/>
  <cp:version/>
  <cp:contentType/>
  <cp:contentStatus/>
  <cp:revision>138</cp:revision>
</cp:coreProperties>
</file>